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conc centerline" sheetId="1" r:id="rId1"/>
    <sheet name="graph fladis9" sheetId="4" r:id="rId2"/>
    <sheet name="graph fladis16" sheetId="5" r:id="rId3"/>
    <sheet name="graph fladis24" sheetId="6" r:id="rId4"/>
    <sheet name="plume width" sheetId="3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3" l="1"/>
  <c r="J14" i="3"/>
  <c r="E7" i="1"/>
  <c r="F7" i="1"/>
  <c r="G7" i="1"/>
  <c r="J21" i="3" l="1"/>
  <c r="I21" i="3"/>
  <c r="H21" i="3"/>
  <c r="G21" i="3"/>
  <c r="F21" i="3"/>
  <c r="E21" i="3"/>
  <c r="J20" i="3"/>
  <c r="I20" i="3"/>
  <c r="H20" i="3"/>
  <c r="G20" i="3"/>
  <c r="F20" i="3"/>
  <c r="E20" i="3"/>
  <c r="I18" i="3"/>
  <c r="G18" i="3"/>
  <c r="F18" i="3"/>
  <c r="J17" i="3"/>
  <c r="I17" i="3"/>
  <c r="H17" i="3"/>
  <c r="G17" i="3"/>
  <c r="F17" i="3"/>
  <c r="E17" i="3"/>
  <c r="I14" i="3"/>
  <c r="G14" i="3"/>
  <c r="J13" i="3"/>
  <c r="I13" i="3"/>
  <c r="H13" i="3"/>
  <c r="G13" i="3"/>
  <c r="F13" i="3"/>
  <c r="E13" i="3"/>
  <c r="G25" i="1"/>
  <c r="F25" i="1"/>
  <c r="E25" i="1"/>
  <c r="H25" i="1" s="1"/>
  <c r="D25" i="1"/>
  <c r="C25" i="1"/>
  <c r="B25" i="1"/>
  <c r="G24" i="1"/>
  <c r="F24" i="1"/>
  <c r="E24" i="1"/>
  <c r="H24" i="1" s="1"/>
  <c r="D24" i="1"/>
  <c r="C24" i="1"/>
  <c r="B24" i="1"/>
  <c r="G23" i="1"/>
  <c r="F23" i="1"/>
  <c r="E23" i="1"/>
  <c r="H23" i="1" s="1"/>
  <c r="D23" i="1"/>
  <c r="C23" i="1"/>
  <c r="B23" i="1"/>
  <c r="E22" i="1"/>
  <c r="D22" i="1"/>
  <c r="C22" i="1"/>
  <c r="B22" i="1"/>
  <c r="B21" i="1"/>
  <c r="G19" i="1"/>
  <c r="F19" i="1"/>
  <c r="E19" i="1"/>
  <c r="H19" i="1" s="1"/>
  <c r="D19" i="1"/>
  <c r="C19" i="1"/>
  <c r="B19" i="1"/>
  <c r="G18" i="1"/>
  <c r="F18" i="1"/>
  <c r="E18" i="1"/>
  <c r="H18" i="1" s="1"/>
  <c r="D18" i="1"/>
  <c r="C18" i="1"/>
  <c r="B18" i="1"/>
  <c r="H17" i="1"/>
  <c r="G17" i="1"/>
  <c r="F17" i="1"/>
  <c r="E17" i="1"/>
  <c r="D17" i="1"/>
  <c r="C17" i="1"/>
  <c r="B17" i="1"/>
  <c r="E16" i="1"/>
  <c r="D16" i="1"/>
  <c r="C16" i="1"/>
  <c r="B16" i="1"/>
  <c r="B15" i="1"/>
  <c r="H13" i="1"/>
  <c r="G13" i="1"/>
  <c r="F13" i="1"/>
  <c r="E13" i="1"/>
  <c r="D13" i="1"/>
  <c r="C13" i="1"/>
  <c r="B13" i="1"/>
  <c r="G12" i="1"/>
  <c r="F12" i="1"/>
  <c r="E12" i="1"/>
  <c r="H12" i="1" s="1"/>
  <c r="D12" i="1"/>
  <c r="C12" i="1"/>
  <c r="B12" i="1"/>
  <c r="G11" i="1"/>
  <c r="F11" i="1"/>
  <c r="E11" i="1"/>
  <c r="H11" i="1" s="1"/>
  <c r="D11" i="1"/>
  <c r="C11" i="1"/>
  <c r="B11" i="1"/>
  <c r="E10" i="1"/>
  <c r="D10" i="1"/>
  <c r="C10" i="1"/>
  <c r="B10" i="1"/>
  <c r="B9" i="1"/>
</calcChain>
</file>

<file path=xl/sharedStrings.xml><?xml version="1.0" encoding="utf-8"?>
<sst xmlns="http://schemas.openxmlformats.org/spreadsheetml/2006/main" count="124" uniqueCount="44">
  <si>
    <t>fladis9</t>
  </si>
  <si>
    <t>fladis16</t>
  </si>
  <si>
    <t>fladis24</t>
  </si>
  <si>
    <t>20m</t>
  </si>
  <si>
    <t>70m</t>
  </si>
  <si>
    <t>238m</t>
  </si>
  <si>
    <t>EXPERIENCE</t>
  </si>
  <si>
    <t>PHAST-DNV</t>
  </si>
  <si>
    <t>PHAST-HSE</t>
  </si>
  <si>
    <t>PHAST-DGA</t>
  </si>
  <si>
    <t>Concentration max (Centerline)</t>
  </si>
  <si>
    <t>240m</t>
  </si>
  <si>
    <t>Fixed duration release</t>
  </si>
  <si>
    <t>Résultats lus sur graphiques : Max Conc vs Distance</t>
  </si>
  <si>
    <t>Phast 8.6</t>
  </si>
  <si>
    <t>(fladis 16) : Deux runs (D et E) puis moyenne des deux car meteo D/E non incluse dans Phast</t>
  </si>
  <si>
    <t>averaging time : 600 pour fladis 9 et 16 et 400 pour fladis 24</t>
  </si>
  <si>
    <t>dnv-exp</t>
  </si>
  <si>
    <t>hse-exp</t>
  </si>
  <si>
    <t>dga-exp</t>
  </si>
  <si>
    <t>dnv/exp</t>
  </si>
  <si>
    <t>hse/exp</t>
  </si>
  <si>
    <t>dga/exp</t>
  </si>
  <si>
    <t>(fladis 24) :selon note i  Il y a deux possibilités C ou C/D donc utilisation de la moyenne C et C/D</t>
  </si>
  <si>
    <t>plume width = 2 x sigma y</t>
  </si>
  <si>
    <t>C° sigma y = Max concentration (centerline) * exp(-0,5)</t>
  </si>
  <si>
    <t>met1</t>
  </si>
  <si>
    <t>met2</t>
  </si>
  <si>
    <t>moy</t>
  </si>
  <si>
    <t>Pressure Vessel : Temperature/Bubble point (use of ambient temperature)</t>
  </si>
  <si>
    <t>FLADIS9</t>
  </si>
  <si>
    <t>1.5m</t>
  </si>
  <si>
    <t>DistanceDownwind (m)</t>
  </si>
  <si>
    <t>Concentration (ppm)</t>
  </si>
  <si>
    <t>1.0m</t>
  </si>
  <si>
    <t>0.5m</t>
  </si>
  <si>
    <t>0.1m</t>
  </si>
  <si>
    <t>expérience</t>
  </si>
  <si>
    <t>metE</t>
  </si>
  <si>
    <t>metD</t>
  </si>
  <si>
    <t>FLADIS16</t>
  </si>
  <si>
    <t>FLADIS24</t>
  </si>
  <si>
    <t>met C/D</t>
  </si>
  <si>
    <t>met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</si>
</sst>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FFFFFF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8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2" borderId="0" xfId="0" applyFont="1" applyFill="1"/>
    <xf numFmtId="0" fontId="2" fillId="0" borderId="0" xfId="0" applyFont="1"/>
    <xf numFmtId="0" fontId="1" fillId="0" borderId="0" xfId="0" applyFon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3" fillId="2" borderId="4" xfId="0" applyFont="1" applyFill="1" applyBorder="1"/>
    <xf numFmtId="0" fontId="3" fillId="2" borderId="0" xfId="0" applyFont="1" applyFill="1" applyBorder="1"/>
    <xf numFmtId="0" fontId="3" fillId="2" borderId="5" xfId="0" applyFont="1" applyFill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2" fillId="3" borderId="0" xfId="0" applyFont="1" applyFill="1"/>
    <xf numFmtId="0" fontId="4" fillId="0" borderId="0" xfId="0" applyFont="1" applyBorder="1"/>
    <xf numFmtId="0" fontId="0" fillId="0" borderId="0" xfId="0" applyFont="1"/>
    <xf numFmtId="0" fontId="0" fillId="0" borderId="0" xfId="0" applyFont="1" applyBorder="1"/>
    <xf numFmtId="0" fontId="5" fillId="0" borderId="0" xfId="0" applyFont="1"/>
    <xf numFmtId="0" fontId="5" fillId="0" borderId="0" xfId="0" applyFont="1" applyBorder="1"/>
    <xf numFmtId="0" fontId="6" fillId="0" borderId="0" xfId="0" applyFont="1" applyBorder="1"/>
    <xf numFmtId="164" fontId="5" fillId="0" borderId="0" xfId="0" applyNumberFormat="1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Fill="1" applyBorder="1"/>
    <xf numFmtId="0" fontId="0" fillId="0" borderId="2" xfId="0" applyBorder="1"/>
    <xf numFmtId="0" fontId="0" fillId="0" borderId="2" xfId="0" applyFill="1" applyBorder="1"/>
    <xf numFmtId="0" fontId="7" fillId="0" borderId="0" xfId="0" applyFont="1"/>
    <xf numFmtId="0" fontId="8" fillId="4" borderId="17" xfId="0" applyFont="1" applyFill="1" applyBorder="1" applyAlignment="1">
      <alignment vertical="top" wrapText="1" inden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 applyAlignment="1">
      <alignment vertical="top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centerline'!$B$9:$E$9</c:f>
          <c:strCache>
            <c:ptCount val="4"/>
            <c:pt idx="0">
              <c:v>fladis9</c:v>
            </c:pt>
          </c:strCache>
        </c:strRef>
      </c:tx>
      <c:layout>
        <c:manualLayout>
          <c:xMode val="edge"/>
          <c:yMode val="edge"/>
          <c:x val="0.47867509003235059"/>
          <c:y val="1.7917148349603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centerline'!$B$10</c:f>
              <c:strCache>
                <c:ptCount val="1"/>
                <c:pt idx="0">
                  <c:v>EXPERIENCE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centerline'!$B$11:$B$13</c:f>
              <c:numCache>
                <c:formatCode>General</c:formatCode>
                <c:ptCount val="3"/>
                <c:pt idx="0">
                  <c:v>14190</c:v>
                </c:pt>
                <c:pt idx="1">
                  <c:v>1100</c:v>
                </c:pt>
                <c:pt idx="2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C8-4FE2-8CCD-73AF6E060C65}"/>
            </c:ext>
          </c:extLst>
        </c:ser>
        <c:ser>
          <c:idx val="1"/>
          <c:order val="1"/>
          <c:tx>
            <c:strRef>
              <c:f>'conc centerline'!$C$10</c:f>
              <c:strCache>
                <c:ptCount val="1"/>
                <c:pt idx="0">
                  <c:v>PHAST-DNV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centerline'!$C$11:$C$13</c:f>
              <c:numCache>
                <c:formatCode>General</c:formatCode>
                <c:ptCount val="3"/>
                <c:pt idx="0">
                  <c:v>11586</c:v>
                </c:pt>
                <c:pt idx="1">
                  <c:v>1543</c:v>
                </c:pt>
                <c:pt idx="2">
                  <c:v>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C8-4FE2-8CCD-73AF6E060C65}"/>
            </c:ext>
          </c:extLst>
        </c:ser>
        <c:ser>
          <c:idx val="2"/>
          <c:order val="2"/>
          <c:tx>
            <c:strRef>
              <c:f>'conc centerline'!$D$10</c:f>
              <c:strCache>
                <c:ptCount val="1"/>
                <c:pt idx="0">
                  <c:v>PHAST-HSE</c:v>
                </c:pt>
              </c:strCache>
            </c:strRef>
          </c:tx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centerline'!$D$11:$D$13</c:f>
              <c:numCache>
                <c:formatCode>General</c:formatCode>
                <c:ptCount val="3"/>
                <c:pt idx="0">
                  <c:v>4268</c:v>
                </c:pt>
                <c:pt idx="1">
                  <c:v>2765</c:v>
                </c:pt>
                <c:pt idx="2">
                  <c:v>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C8-4FE2-8CCD-73AF6E060C65}"/>
            </c:ext>
          </c:extLst>
        </c:ser>
        <c:ser>
          <c:idx val="3"/>
          <c:order val="3"/>
          <c:tx>
            <c:strRef>
              <c:f>'conc centerline'!$E$10</c:f>
              <c:strCache>
                <c:ptCount val="1"/>
                <c:pt idx="0">
                  <c:v>PHAST-DGA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centerline'!$E$11:$E$13</c:f>
              <c:numCache>
                <c:formatCode>General</c:formatCode>
                <c:ptCount val="3"/>
                <c:pt idx="0">
                  <c:v>4256</c:v>
                </c:pt>
                <c:pt idx="1">
                  <c:v>2766</c:v>
                </c:pt>
                <c:pt idx="2">
                  <c:v>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C8-4FE2-8CCD-73AF6E06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417328"/>
        <c:axId val="787418992"/>
      </c:scatterChart>
      <c:valAx>
        <c:axId val="78741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8992"/>
        <c:crosses val="autoZero"/>
        <c:crossBetween val="midCat"/>
      </c:valAx>
      <c:valAx>
        <c:axId val="787418992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Concentration</a:t>
                </a:r>
                <a:r>
                  <a:rPr lang="fr-FR" baseline="0"/>
                  <a:t> maximale (ppm)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7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FLADIS24</a:t>
            </a:r>
          </a:p>
          <a:p>
            <a:pPr>
              <a:defRPr/>
            </a:pPr>
            <a:r>
              <a:rPr lang="en-US"/>
              <a:t>Meteo C/D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'graph fladis24'!$A$2</c:f>
              <c:strCache>
                <c:ptCount val="1"/>
                <c:pt idx="0">
                  <c:v>1.5m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fladis24'!$A$5:$A$53</c:f>
              <c:numCache>
                <c:formatCode>General</c:formatCode>
                <c:ptCount val="49"/>
                <c:pt idx="0">
                  <c:v>0.166803372768527</c:v>
                </c:pt>
                <c:pt idx="1">
                  <c:v>1.3261209528304001</c:v>
                </c:pt>
                <c:pt idx="2">
                  <c:v>2.6073650271286199</c:v>
                </c:pt>
                <c:pt idx="3">
                  <c:v>4.02335871699976</c:v>
                </c:pt>
                <c:pt idx="4">
                  <c:v>5.5882737632239801</c:v>
                </c:pt>
                <c:pt idx="5">
                  <c:v>7.3177723615699897</c:v>
                </c:pt>
                <c:pt idx="6">
                  <c:v>9.2291639153146008</c:v>
                </c:pt>
                <c:pt idx="7">
                  <c:v>11.341578273568601</c:v>
                </c:pt>
                <c:pt idx="8">
                  <c:v>13.676157189236299</c:v>
                </c:pt>
                <c:pt idx="9">
                  <c:v>16.256265912784801</c:v>
                </c:pt>
                <c:pt idx="10">
                  <c:v>19.107727039523901</c:v>
                </c:pt>
                <c:pt idx="11">
                  <c:v>22.259078950819202</c:v>
                </c:pt>
                <c:pt idx="12">
                  <c:v>25.7418614358049</c:v>
                </c:pt>
                <c:pt idx="13">
                  <c:v>29.5909313521943</c:v>
                </c:pt>
                <c:pt idx="14">
                  <c:v>33.844811485427797</c:v>
                </c:pt>
                <c:pt idx="15">
                  <c:v>38.5460760976571</c:v>
                </c:pt>
                <c:pt idx="16">
                  <c:v>43.741777025271197</c:v>
                </c:pt>
                <c:pt idx="17">
                  <c:v>49.483914589488897</c:v>
                </c:pt>
                <c:pt idx="18">
                  <c:v>55.829958033052101</c:v>
                </c:pt>
                <c:pt idx="19">
                  <c:v>62.843420691722798</c:v>
                </c:pt>
                <c:pt idx="20">
                  <c:v>70.594495657095095</c:v>
                </c:pt>
                <c:pt idx="21">
                  <c:v>79.160758292648694</c:v>
                </c:pt>
                <c:pt idx="22">
                  <c:v>88.627942634060801</c:v>
                </c:pt>
                <c:pt idx="23">
                  <c:v>99.090799444250493</c:v>
                </c:pt>
                <c:pt idx="24">
                  <c:v>110.65404451086199</c:v>
                </c:pt>
                <c:pt idx="25">
                  <c:v>123.433406677062</c:v>
                </c:pt>
                <c:pt idx="26">
                  <c:v>137.55678609470399</c:v>
                </c:pt>
                <c:pt idx="27">
                  <c:v>153.16553429202901</c:v>
                </c:pt>
                <c:pt idx="28">
                  <c:v>170.41586886727799</c:v>
                </c:pt>
                <c:pt idx="29">
                  <c:v>189.480436966919</c:v>
                </c:pt>
                <c:pt idx="30">
                  <c:v>210.55004319631399</c:v>
                </c:pt>
                <c:pt idx="31">
                  <c:v>233.83555925634701</c:v>
                </c:pt>
                <c:pt idx="32">
                  <c:v>259.57003441827999</c:v>
                </c:pt>
                <c:pt idx="33">
                  <c:v>288.01102795918803</c:v>
                </c:pt>
                <c:pt idx="34">
                  <c:v>319.44318690177602</c:v>
                </c:pt>
                <c:pt idx="35">
                  <c:v>354.181094857456</c:v>
                </c:pt>
                <c:pt idx="36">
                  <c:v>392.57242048486199</c:v>
                </c:pt>
                <c:pt idx="37">
                  <c:v>435.00139707464399</c:v>
                </c:pt>
                <c:pt idx="38">
                  <c:v>481.892668085384</c:v>
                </c:pt>
                <c:pt idx="39">
                  <c:v>533.71553711805598</c:v>
                </c:pt>
                <c:pt idx="40">
                  <c:v>590.988664864209</c:v>
                </c:pt>
                <c:pt idx="41">
                  <c:v>654.28526003648903</c:v>
                </c:pt>
                <c:pt idx="42">
                  <c:v>724.2388162341</c:v>
                </c:pt>
                <c:pt idx="43">
                  <c:v>801.54945215967098</c:v>
                </c:pt>
                <c:pt idx="44">
                  <c:v>886.99091864254501</c:v>
                </c:pt>
                <c:pt idx="45">
                  <c:v>981.41834259715301</c:v>
                </c:pt>
                <c:pt idx="46">
                  <c:v>1085.7767854205899</c:v>
                </c:pt>
                <c:pt idx="47">
                  <c:v>1201.11070148471</c:v>
                </c:pt>
                <c:pt idx="48">
                  <c:v>1328.5743913865499</c:v>
                </c:pt>
              </c:numCache>
            </c:numRef>
          </c:xVal>
          <c:yVal>
            <c:numRef>
              <c:f>'graph fladis24'!$B$5:$B$53</c:f>
              <c:numCache>
                <c:formatCode>General</c:formatCode>
                <c:ptCount val="49"/>
                <c:pt idx="0">
                  <c:v>885655.42767382402</c:v>
                </c:pt>
                <c:pt idx="1">
                  <c:v>151737.37462716</c:v>
                </c:pt>
                <c:pt idx="2">
                  <c:v>81901.796793950707</c:v>
                </c:pt>
                <c:pt idx="3">
                  <c:v>52832.7601177951</c:v>
                </c:pt>
                <c:pt idx="4">
                  <c:v>36875.320099580902</c:v>
                </c:pt>
                <c:pt idx="5">
                  <c:v>26793.3135915413</c:v>
                </c:pt>
                <c:pt idx="6">
                  <c:v>19904.119049791701</c:v>
                </c:pt>
                <c:pt idx="7">
                  <c:v>14956.506749759499</c:v>
                </c:pt>
                <c:pt idx="8">
                  <c:v>11551.634501476799</c:v>
                </c:pt>
                <c:pt idx="9">
                  <c:v>9512.8510061218403</c:v>
                </c:pt>
                <c:pt idx="10">
                  <c:v>8237.9304612923897</c:v>
                </c:pt>
                <c:pt idx="11">
                  <c:v>7309.5201892532396</c:v>
                </c:pt>
                <c:pt idx="12">
                  <c:v>6582.5253256940096</c:v>
                </c:pt>
                <c:pt idx="13">
                  <c:v>5983.6123723092396</c:v>
                </c:pt>
                <c:pt idx="14">
                  <c:v>5475.6969491531599</c:v>
                </c:pt>
                <c:pt idx="15">
                  <c:v>5036.5706659979896</c:v>
                </c:pt>
                <c:pt idx="16">
                  <c:v>4651.3227950952896</c:v>
                </c:pt>
                <c:pt idx="17">
                  <c:v>4309.5263976962096</c:v>
                </c:pt>
                <c:pt idx="18">
                  <c:v>4003.2932200505602</c:v>
                </c:pt>
                <c:pt idx="19">
                  <c:v>3725.4623871209501</c:v>
                </c:pt>
                <c:pt idx="20">
                  <c:v>3468.66887806779</c:v>
                </c:pt>
                <c:pt idx="21">
                  <c:v>3225.3757474100298</c:v>
                </c:pt>
                <c:pt idx="22">
                  <c:v>2989.6523284285099</c:v>
                </c:pt>
                <c:pt idx="23">
                  <c:v>2761.1204291696099</c:v>
                </c:pt>
                <c:pt idx="24">
                  <c:v>2540.4569349036701</c:v>
                </c:pt>
                <c:pt idx="25">
                  <c:v>2326.9752518914001</c:v>
                </c:pt>
                <c:pt idx="26">
                  <c:v>2118.52683008842</c:v>
                </c:pt>
                <c:pt idx="27">
                  <c:v>1906.7031875595701</c:v>
                </c:pt>
                <c:pt idx="28">
                  <c:v>1663.4251704227399</c:v>
                </c:pt>
                <c:pt idx="29">
                  <c:v>1375.41751409125</c:v>
                </c:pt>
                <c:pt idx="30">
                  <c:v>1080.5272418869299</c:v>
                </c:pt>
                <c:pt idx="31">
                  <c:v>812.17375272419895</c:v>
                </c:pt>
                <c:pt idx="32">
                  <c:v>580.73677630975601</c:v>
                </c:pt>
                <c:pt idx="33">
                  <c:v>396.90235796499002</c:v>
                </c:pt>
                <c:pt idx="34">
                  <c:v>267.40277959083602</c:v>
                </c:pt>
                <c:pt idx="35">
                  <c:v>186.811874691486</c:v>
                </c:pt>
                <c:pt idx="36">
                  <c:v>136.304298670154</c:v>
                </c:pt>
                <c:pt idx="37">
                  <c:v>102.48671349061701</c:v>
                </c:pt>
                <c:pt idx="38">
                  <c:v>78.578185680072906</c:v>
                </c:pt>
                <c:pt idx="39">
                  <c:v>60.896165194715699</c:v>
                </c:pt>
                <c:pt idx="40">
                  <c:v>47.650052223280099</c:v>
                </c:pt>
                <c:pt idx="41">
                  <c:v>37.558935035852897</c:v>
                </c:pt>
                <c:pt idx="42">
                  <c:v>29.806446096682201</c:v>
                </c:pt>
                <c:pt idx="43">
                  <c:v>23.782815939898502</c:v>
                </c:pt>
                <c:pt idx="44">
                  <c:v>19.068478894739901</c:v>
                </c:pt>
                <c:pt idx="45">
                  <c:v>15.351799348978901</c:v>
                </c:pt>
                <c:pt idx="46">
                  <c:v>12.404760625321</c:v>
                </c:pt>
                <c:pt idx="47">
                  <c:v>10.0544986476706</c:v>
                </c:pt>
                <c:pt idx="48">
                  <c:v>8.1709666844581097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42-4698-BE34-2AFF3D600559}"/>
            </c:ext>
          </c:extLst>
        </c:ser>
        <c:ser>
          <c:idx val="1"/>
          <c:order val="1"/>
          <c:tx>
            <c:strRef>
              <c:f>'graph fladis24'!$C$2</c:f>
              <c:strCache>
                <c:ptCount val="1"/>
                <c:pt idx="0">
                  <c:v>1.0m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fladis24'!$C$5:$C$68</c:f>
              <c:numCache>
                <c:formatCode>General</c:formatCode>
                <c:ptCount val="64"/>
                <c:pt idx="0">
                  <c:v>1.4596031111569501</c:v>
                </c:pt>
                <c:pt idx="1">
                  <c:v>1.71828182845905</c:v>
                </c:pt>
                <c:pt idx="2">
                  <c:v>2.0041660239464298</c:v>
                </c:pt>
                <c:pt idx="3">
                  <c:v>2.3201169227365499</c:v>
                </c:pt>
                <c:pt idx="4">
                  <c:v>2.66929666761924</c:v>
                </c:pt>
                <c:pt idx="5">
                  <c:v>3.0551999668446799</c:v>
                </c:pt>
                <c:pt idx="6">
                  <c:v>3.4816890703380601</c:v>
                </c:pt>
                <c:pt idx="7">
                  <c:v>3.95303242439511</c:v>
                </c:pt>
                <c:pt idx="8">
                  <c:v>4.4739473917271999</c:v>
                </c:pt>
                <c:pt idx="9">
                  <c:v>5.0496474644129501</c:v>
                </c:pt>
                <c:pt idx="10">
                  <c:v>5.6858944422792703</c:v>
                </c:pt>
                <c:pt idx="11">
                  <c:v>6.3890560989306504</c:v>
                </c:pt>
                <c:pt idx="12">
                  <c:v>7.1661699125676499</c:v>
                </c:pt>
                <c:pt idx="13">
                  <c:v>8.0250134994341202</c:v>
                </c:pt>
                <c:pt idx="14">
                  <c:v>8.97418245481472</c:v>
                </c:pt>
                <c:pt idx="15">
                  <c:v>10.023176380641599</c:v>
                </c:pt>
                <c:pt idx="16">
                  <c:v>11.1824939607035</c:v>
                </c:pt>
                <c:pt idx="17">
                  <c:v>12.4637380350017</c:v>
                </c:pt>
                <c:pt idx="18">
                  <c:v>13.8797317248728</c:v>
                </c:pt>
                <c:pt idx="19">
                  <c:v>15.4446467710971</c:v>
                </c:pt>
                <c:pt idx="20">
                  <c:v>17.174145369443099</c:v>
                </c:pt>
                <c:pt idx="21">
                  <c:v>19.0855369231877</c:v>
                </c:pt>
                <c:pt idx="22">
                  <c:v>21.1979512814416</c:v>
                </c:pt>
                <c:pt idx="23">
                  <c:v>23.532530197109399</c:v>
                </c:pt>
                <c:pt idx="24">
                  <c:v>26.112638920657901</c:v>
                </c:pt>
                <c:pt idx="25">
                  <c:v>28.964100047397</c:v>
                </c:pt>
                <c:pt idx="26">
                  <c:v>32.115451958692297</c:v>
                </c:pt>
                <c:pt idx="27">
                  <c:v>35.598234443678002</c:v>
                </c:pt>
                <c:pt idx="28">
                  <c:v>39.447304360067399</c:v>
                </c:pt>
                <c:pt idx="29">
                  <c:v>43.701184493300801</c:v>
                </c:pt>
                <c:pt idx="30">
                  <c:v>48.402449105530202</c:v>
                </c:pt>
                <c:pt idx="31">
                  <c:v>53.598150033144201</c:v>
                </c:pt>
                <c:pt idx="32">
                  <c:v>59.340287597362</c:v>
                </c:pt>
                <c:pt idx="33">
                  <c:v>65.686331040925197</c:v>
                </c:pt>
                <c:pt idx="34">
                  <c:v>72.699793699595801</c:v>
                </c:pt>
                <c:pt idx="35">
                  <c:v>80.450868664968098</c:v>
                </c:pt>
                <c:pt idx="36">
                  <c:v>89.017131300521797</c:v>
                </c:pt>
                <c:pt idx="37">
                  <c:v>98.484315641933904</c:v>
                </c:pt>
                <c:pt idx="38">
                  <c:v>108.94717245212399</c:v>
                </c:pt>
                <c:pt idx="39">
                  <c:v>120.510417518735</c:v>
                </c:pt>
                <c:pt idx="40">
                  <c:v>133.28977968493601</c:v>
                </c:pt>
                <c:pt idx="41">
                  <c:v>147.413159102577</c:v>
                </c:pt>
                <c:pt idx="42">
                  <c:v>163.02190729990201</c:v>
                </c:pt>
                <c:pt idx="43">
                  <c:v>180.272241875151</c:v>
                </c:pt>
                <c:pt idx="44">
                  <c:v>199.336809974792</c:v>
                </c:pt>
                <c:pt idx="45">
                  <c:v>220.406416204187</c:v>
                </c:pt>
                <c:pt idx="46">
                  <c:v>243.69193226421999</c:v>
                </c:pt>
                <c:pt idx="47">
                  <c:v>269.42640742615299</c:v>
                </c:pt>
                <c:pt idx="48">
                  <c:v>297.86740096706001</c:v>
                </c:pt>
                <c:pt idx="49">
                  <c:v>329.29955990964902</c:v>
                </c:pt>
                <c:pt idx="50">
                  <c:v>364.03746786532901</c:v>
                </c:pt>
                <c:pt idx="51">
                  <c:v>402.428793492735</c:v>
                </c:pt>
                <c:pt idx="52">
                  <c:v>444.85777008251699</c:v>
                </c:pt>
                <c:pt idx="53">
                  <c:v>491.74904109325598</c:v>
                </c:pt>
                <c:pt idx="54">
                  <c:v>543.57191012592898</c:v>
                </c:pt>
                <c:pt idx="55">
                  <c:v>600.845037872082</c:v>
                </c:pt>
                <c:pt idx="56">
                  <c:v>664.14163304436204</c:v>
                </c:pt>
                <c:pt idx="57">
                  <c:v>734.095189241973</c:v>
                </c:pt>
                <c:pt idx="58">
                  <c:v>811.40582516754296</c:v>
                </c:pt>
                <c:pt idx="59">
                  <c:v>896.84729165041801</c:v>
                </c:pt>
                <c:pt idx="60">
                  <c:v>991.27471560502602</c:v>
                </c:pt>
                <c:pt idx="61">
                  <c:v>1095.6331584284601</c:v>
                </c:pt>
                <c:pt idx="62">
                  <c:v>1210.96707449258</c:v>
                </c:pt>
                <c:pt idx="63">
                  <c:v>1338.4307643944201</c:v>
                </c:pt>
              </c:numCache>
            </c:numRef>
          </c:xVal>
          <c:yVal>
            <c:numRef>
              <c:f>'graph fladis24'!$D$5:$D$68</c:f>
              <c:numCache>
                <c:formatCode>General</c:formatCode>
                <c:ptCount val="64"/>
                <c:pt idx="0">
                  <c:v>9.1894875066012407</c:v>
                </c:pt>
                <c:pt idx="1">
                  <c:v>79.805596996089605</c:v>
                </c:pt>
                <c:pt idx="2">
                  <c:v>385.27861407778198</c:v>
                </c:pt>
                <c:pt idx="3">
                  <c:v>1220.82605226235</c:v>
                </c:pt>
                <c:pt idx="4">
                  <c:v>2797.8931039322501</c:v>
                </c:pt>
                <c:pt idx="5">
                  <c:v>5113.79081780465</c:v>
                </c:pt>
                <c:pt idx="6">
                  <c:v>7916.8880810127403</c:v>
                </c:pt>
                <c:pt idx="7">
                  <c:v>10774.7121289185</c:v>
                </c:pt>
                <c:pt idx="8">
                  <c:v>13306.5968758114</c:v>
                </c:pt>
                <c:pt idx="9">
                  <c:v>15234.574577363001</c:v>
                </c:pt>
                <c:pt idx="10">
                  <c:v>16448.090372407602</c:v>
                </c:pt>
                <c:pt idx="11">
                  <c:v>16951.923021935101</c:v>
                </c:pt>
                <c:pt idx="12">
                  <c:v>16832.8721967247</c:v>
                </c:pt>
                <c:pt idx="13">
                  <c:v>16219.035973608599</c:v>
                </c:pt>
                <c:pt idx="14">
                  <c:v>15248.0164235182</c:v>
                </c:pt>
                <c:pt idx="15">
                  <c:v>14037.6223311345</c:v>
                </c:pt>
                <c:pt idx="16">
                  <c:v>12691.9327295608</c:v>
                </c:pt>
                <c:pt idx="17">
                  <c:v>11328.519932335401</c:v>
                </c:pt>
                <c:pt idx="18">
                  <c:v>10104.3801571681</c:v>
                </c:pt>
                <c:pt idx="19">
                  <c:v>9137.7501101919297</c:v>
                </c:pt>
                <c:pt idx="20">
                  <c:v>8375.42980294269</c:v>
                </c:pt>
                <c:pt idx="21">
                  <c:v>7735.8396264330004</c:v>
                </c:pt>
                <c:pt idx="22">
                  <c:v>7179.8348195157196</c:v>
                </c:pt>
                <c:pt idx="23">
                  <c:v>6686.5950130148303</c:v>
                </c:pt>
                <c:pt idx="24">
                  <c:v>6243.0724848338004</c:v>
                </c:pt>
                <c:pt idx="25">
                  <c:v>5840.3360376450601</c:v>
                </c:pt>
                <c:pt idx="26">
                  <c:v>5472.0259922855703</c:v>
                </c:pt>
                <c:pt idx="27">
                  <c:v>5133.4806418939797</c:v>
                </c:pt>
                <c:pt idx="28">
                  <c:v>4821.1197274713704</c:v>
                </c:pt>
                <c:pt idx="29">
                  <c:v>4531.8641516006101</c:v>
                </c:pt>
                <c:pt idx="30">
                  <c:v>4263.0665169203903</c:v>
                </c:pt>
                <c:pt idx="31">
                  <c:v>4012.6238314863199</c:v>
                </c:pt>
                <c:pt idx="32">
                  <c:v>3778.3915726116002</c:v>
                </c:pt>
                <c:pt idx="33">
                  <c:v>3557.1906940465401</c:v>
                </c:pt>
                <c:pt idx="34">
                  <c:v>3345.10696269543</c:v>
                </c:pt>
                <c:pt idx="35">
                  <c:v>3138.8677884499102</c:v>
                </c:pt>
                <c:pt idx="36">
                  <c:v>2935.6960283295798</c:v>
                </c:pt>
                <c:pt idx="37">
                  <c:v>2735.2412802087601</c:v>
                </c:pt>
                <c:pt idx="38">
                  <c:v>2538.3562958292</c:v>
                </c:pt>
                <c:pt idx="39">
                  <c:v>2344.67578778915</c:v>
                </c:pt>
                <c:pt idx="40">
                  <c:v>2154.8057675847299</c:v>
                </c:pt>
                <c:pt idx="41">
                  <c:v>1966.04446082196</c:v>
                </c:pt>
                <c:pt idx="42">
                  <c:v>1755.3532191327199</c:v>
                </c:pt>
                <c:pt idx="43">
                  <c:v>1497.2676330849199</c:v>
                </c:pt>
                <c:pt idx="44">
                  <c:v>1219.65252869699</c:v>
                </c:pt>
                <c:pt idx="45">
                  <c:v>948.85923515688705</c:v>
                </c:pt>
                <c:pt idx="46">
                  <c:v>706.465549662782</c:v>
                </c:pt>
                <c:pt idx="47">
                  <c:v>505.34921719283398</c:v>
                </c:pt>
                <c:pt idx="48">
                  <c:v>347.30918947546701</c:v>
                </c:pt>
                <c:pt idx="49">
                  <c:v>238.27035759645801</c:v>
                </c:pt>
                <c:pt idx="50">
                  <c:v>169.98389052049899</c:v>
                </c:pt>
                <c:pt idx="51">
                  <c:v>126.134588843956</c:v>
                </c:pt>
                <c:pt idx="52">
                  <c:v>96.021111370141398</c:v>
                </c:pt>
                <c:pt idx="53">
                  <c:v>74.263942724434401</c:v>
                </c:pt>
                <c:pt idx="54">
                  <c:v>57.978609350067401</c:v>
                </c:pt>
                <c:pt idx="55">
                  <c:v>45.640408241866602</c:v>
                </c:pt>
                <c:pt idx="56">
                  <c:v>36.165131268090001</c:v>
                </c:pt>
                <c:pt idx="57">
                  <c:v>28.8212136534266</c:v>
                </c:pt>
                <c:pt idx="58">
                  <c:v>23.081417937420198</c:v>
                </c:pt>
                <c:pt idx="59">
                  <c:v>18.564588748559402</c:v>
                </c:pt>
                <c:pt idx="60">
                  <c:v>14.9878375837955</c:v>
                </c:pt>
                <c:pt idx="61">
                  <c:v>12.139807324608499</c:v>
                </c:pt>
                <c:pt idx="62">
                  <c:v>9.8606105559444206</c:v>
                </c:pt>
                <c:pt idx="63">
                  <c:v>8.0280890425288796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42-4698-BE34-2AFF3D600559}"/>
            </c:ext>
          </c:extLst>
        </c:ser>
        <c:ser>
          <c:idx val="2"/>
          <c:order val="2"/>
          <c:tx>
            <c:strRef>
              <c:f>'graph fladis24'!$E$2</c:f>
              <c:strCache>
                <c:ptCount val="1"/>
                <c:pt idx="0">
                  <c:v>0.5m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fladis24'!$E$5:$E$62</c:f>
              <c:numCache>
                <c:formatCode>General</c:formatCode>
                <c:ptCount val="58"/>
                <c:pt idx="0">
                  <c:v>3.4816890703380601</c:v>
                </c:pt>
                <c:pt idx="1">
                  <c:v>3.95303242439511</c:v>
                </c:pt>
                <c:pt idx="2">
                  <c:v>4.4739473917271999</c:v>
                </c:pt>
                <c:pt idx="3">
                  <c:v>5.0496474644129501</c:v>
                </c:pt>
                <c:pt idx="4">
                  <c:v>5.6858944422792703</c:v>
                </c:pt>
                <c:pt idx="5">
                  <c:v>6.3890560989306504</c:v>
                </c:pt>
                <c:pt idx="6">
                  <c:v>7.1661699125676499</c:v>
                </c:pt>
                <c:pt idx="7">
                  <c:v>8.0250134994341202</c:v>
                </c:pt>
                <c:pt idx="8">
                  <c:v>8.97418245481472</c:v>
                </c:pt>
                <c:pt idx="9">
                  <c:v>10.023176380641599</c:v>
                </c:pt>
                <c:pt idx="10">
                  <c:v>11.1824939607035</c:v>
                </c:pt>
                <c:pt idx="11">
                  <c:v>12.4637380350017</c:v>
                </c:pt>
                <c:pt idx="12">
                  <c:v>13.8797317248728</c:v>
                </c:pt>
                <c:pt idx="13">
                  <c:v>15.4446467710971</c:v>
                </c:pt>
                <c:pt idx="14">
                  <c:v>17.174145369443099</c:v>
                </c:pt>
                <c:pt idx="15">
                  <c:v>19.0855369231877</c:v>
                </c:pt>
                <c:pt idx="16">
                  <c:v>21.1979512814416</c:v>
                </c:pt>
                <c:pt idx="17">
                  <c:v>23.532530197109399</c:v>
                </c:pt>
                <c:pt idx="18">
                  <c:v>26.112638920657901</c:v>
                </c:pt>
                <c:pt idx="19">
                  <c:v>28.964100047397</c:v>
                </c:pt>
                <c:pt idx="20">
                  <c:v>32.115451958692297</c:v>
                </c:pt>
                <c:pt idx="21">
                  <c:v>35.598234443678002</c:v>
                </c:pt>
                <c:pt idx="22">
                  <c:v>39.447304360067399</c:v>
                </c:pt>
                <c:pt idx="23">
                  <c:v>43.701184493300801</c:v>
                </c:pt>
                <c:pt idx="24">
                  <c:v>48.402449105530202</c:v>
                </c:pt>
                <c:pt idx="25">
                  <c:v>53.598150033144201</c:v>
                </c:pt>
                <c:pt idx="26">
                  <c:v>59.340287597362</c:v>
                </c:pt>
                <c:pt idx="27">
                  <c:v>65.686331040925197</c:v>
                </c:pt>
                <c:pt idx="28">
                  <c:v>72.699793699595801</c:v>
                </c:pt>
                <c:pt idx="29">
                  <c:v>80.450868664968098</c:v>
                </c:pt>
                <c:pt idx="30">
                  <c:v>89.017131300521797</c:v>
                </c:pt>
                <c:pt idx="31">
                  <c:v>98.484315641933804</c:v>
                </c:pt>
                <c:pt idx="32">
                  <c:v>108.94717245212399</c:v>
                </c:pt>
                <c:pt idx="33">
                  <c:v>120.510417518735</c:v>
                </c:pt>
                <c:pt idx="34">
                  <c:v>133.28977968493601</c:v>
                </c:pt>
                <c:pt idx="35">
                  <c:v>147.413159102577</c:v>
                </c:pt>
                <c:pt idx="36">
                  <c:v>163.02190729990201</c:v>
                </c:pt>
                <c:pt idx="37">
                  <c:v>180.272241875151</c:v>
                </c:pt>
                <c:pt idx="38">
                  <c:v>199.336809974792</c:v>
                </c:pt>
                <c:pt idx="39">
                  <c:v>220.406416204187</c:v>
                </c:pt>
                <c:pt idx="40">
                  <c:v>243.69193226421999</c:v>
                </c:pt>
                <c:pt idx="41">
                  <c:v>269.42640742615299</c:v>
                </c:pt>
                <c:pt idx="42">
                  <c:v>297.86740096706097</c:v>
                </c:pt>
                <c:pt idx="43">
                  <c:v>329.29955990964902</c:v>
                </c:pt>
                <c:pt idx="44">
                  <c:v>364.03746786532901</c:v>
                </c:pt>
                <c:pt idx="45">
                  <c:v>402.428793492735</c:v>
                </c:pt>
                <c:pt idx="46">
                  <c:v>444.85777008251699</c:v>
                </c:pt>
                <c:pt idx="47">
                  <c:v>491.74904109325701</c:v>
                </c:pt>
                <c:pt idx="48">
                  <c:v>543.57191012592898</c:v>
                </c:pt>
                <c:pt idx="49">
                  <c:v>600.845037872082</c:v>
                </c:pt>
                <c:pt idx="50">
                  <c:v>664.14163304436204</c:v>
                </c:pt>
                <c:pt idx="51">
                  <c:v>734.095189241973</c:v>
                </c:pt>
                <c:pt idx="52">
                  <c:v>811.40582516754398</c:v>
                </c:pt>
                <c:pt idx="53">
                  <c:v>896.84729165041801</c:v>
                </c:pt>
                <c:pt idx="54">
                  <c:v>991.27471560502602</c:v>
                </c:pt>
                <c:pt idx="55">
                  <c:v>1095.6331584284601</c:v>
                </c:pt>
                <c:pt idx="56">
                  <c:v>1210.96707449258</c:v>
                </c:pt>
                <c:pt idx="57">
                  <c:v>1338.4307643944201</c:v>
                </c:pt>
              </c:numCache>
            </c:numRef>
          </c:xVal>
          <c:yVal>
            <c:numRef>
              <c:f>'graph fladis24'!$F$5:$F$62</c:f>
              <c:numCache>
                <c:formatCode>General</c:formatCode>
                <c:ptCount val="58"/>
                <c:pt idx="0">
                  <c:v>35.120963666062899</c:v>
                </c:pt>
                <c:pt idx="1">
                  <c:v>139.825025140234</c:v>
                </c:pt>
                <c:pt idx="2">
                  <c:v>411.93978407816098</c:v>
                </c:pt>
                <c:pt idx="3">
                  <c:v>950.84694016588696</c:v>
                </c:pt>
                <c:pt idx="4">
                  <c:v>1806.03103691619</c:v>
                </c:pt>
                <c:pt idx="5">
                  <c:v>2930.42806030055</c:v>
                </c:pt>
                <c:pt idx="6">
                  <c:v>4189.1511841559804</c:v>
                </c:pt>
                <c:pt idx="7">
                  <c:v>5408.9112461707</c:v>
                </c:pt>
                <c:pt idx="8">
                  <c:v>6436.7215066474901</c:v>
                </c:pt>
                <c:pt idx="9">
                  <c:v>7160.2406210196305</c:v>
                </c:pt>
                <c:pt idx="10">
                  <c:v>7530.0220291621899</c:v>
                </c:pt>
                <c:pt idx="11">
                  <c:v>7571.60727723729</c:v>
                </c:pt>
                <c:pt idx="12">
                  <c:v>7376.6483735930096</c:v>
                </c:pt>
                <c:pt idx="13">
                  <c:v>7074.7999824062699</c:v>
                </c:pt>
                <c:pt idx="14">
                  <c:v>6747.29815649989</c:v>
                </c:pt>
                <c:pt idx="15">
                  <c:v>6419.5468738310801</c:v>
                </c:pt>
                <c:pt idx="16">
                  <c:v>6098.8049575929099</c:v>
                </c:pt>
                <c:pt idx="17">
                  <c:v>5788.5220013007702</c:v>
                </c:pt>
                <c:pt idx="18">
                  <c:v>5490.3819991957098</c:v>
                </c:pt>
                <c:pt idx="19">
                  <c:v>5205.0962748745196</c:v>
                </c:pt>
                <c:pt idx="20">
                  <c:v>4932.8755524916296</c:v>
                </c:pt>
                <c:pt idx="21">
                  <c:v>4673.5926413470197</c:v>
                </c:pt>
                <c:pt idx="22">
                  <c:v>4426.8875005565897</c:v>
                </c:pt>
                <c:pt idx="23">
                  <c:v>4192.4167269243198</c:v>
                </c:pt>
                <c:pt idx="24">
                  <c:v>3969.8708607497301</c:v>
                </c:pt>
                <c:pt idx="25">
                  <c:v>3758.7494979880598</c:v>
                </c:pt>
                <c:pt idx="26">
                  <c:v>3557.9818950171598</c:v>
                </c:pt>
                <c:pt idx="27">
                  <c:v>3365.4222922614699</c:v>
                </c:pt>
                <c:pt idx="28">
                  <c:v>3178.3945315709602</c:v>
                </c:pt>
                <c:pt idx="29">
                  <c:v>2994.4148543607298</c:v>
                </c:pt>
                <c:pt idx="30">
                  <c:v>2811.1020274888101</c:v>
                </c:pt>
                <c:pt idx="31">
                  <c:v>2628.3808272626002</c:v>
                </c:pt>
                <c:pt idx="32">
                  <c:v>2447.2765660083901</c:v>
                </c:pt>
                <c:pt idx="33">
                  <c:v>2267.5095947699301</c:v>
                </c:pt>
                <c:pt idx="34">
                  <c:v>2089.7323975436502</c:v>
                </c:pt>
                <c:pt idx="35">
                  <c:v>1911.2490360275599</c:v>
                </c:pt>
                <c:pt idx="36">
                  <c:v>1708.7147882915799</c:v>
                </c:pt>
                <c:pt idx="37">
                  <c:v>1456.9185058959299</c:v>
                </c:pt>
                <c:pt idx="38">
                  <c:v>1186.0735267473599</c:v>
                </c:pt>
                <c:pt idx="39">
                  <c:v>923.60672832738396</c:v>
                </c:pt>
                <c:pt idx="40">
                  <c:v>689.29828144918895</c:v>
                </c:pt>
                <c:pt idx="41">
                  <c:v>494.62579872126503</c:v>
                </c:pt>
                <c:pt idx="42">
                  <c:v>341.13551778864502</c:v>
                </c:pt>
                <c:pt idx="43">
                  <c:v>234.84197201748799</c:v>
                </c:pt>
                <c:pt idx="44">
                  <c:v>168.021762304573</c:v>
                </c:pt>
                <c:pt idx="45">
                  <c:v>124.948677377886</c:v>
                </c:pt>
                <c:pt idx="46">
                  <c:v>95.269160915972805</c:v>
                </c:pt>
                <c:pt idx="47">
                  <c:v>73.767370264861896</c:v>
                </c:pt>
                <c:pt idx="48">
                  <c:v>57.642022852765201</c:v>
                </c:pt>
                <c:pt idx="49">
                  <c:v>45.4069054814262</c:v>
                </c:pt>
                <c:pt idx="50">
                  <c:v>36.000089203542899</c:v>
                </c:pt>
                <c:pt idx="51">
                  <c:v>28.702651124567499</c:v>
                </c:pt>
                <c:pt idx="52">
                  <c:v>22.9949454580935</c:v>
                </c:pt>
                <c:pt idx="53">
                  <c:v>18.5006117442122</c:v>
                </c:pt>
                <c:pt idx="54">
                  <c:v>14.9398461098151</c:v>
                </c:pt>
                <c:pt idx="55">
                  <c:v>12.1033237211778</c:v>
                </c:pt>
                <c:pt idx="56">
                  <c:v>9.83250526004724</c:v>
                </c:pt>
                <c:pt idx="57">
                  <c:v>8.0061554260117607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42-4698-BE34-2AFF3D600559}"/>
            </c:ext>
          </c:extLst>
        </c:ser>
        <c:ser>
          <c:idx val="3"/>
          <c:order val="3"/>
          <c:tx>
            <c:strRef>
              <c:f>'graph fladis24'!$G$2</c:f>
              <c:strCache>
                <c:ptCount val="1"/>
                <c:pt idx="0">
                  <c:v>0.1m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fladis24'!$G$5:$G$60</c:f>
              <c:numCache>
                <c:formatCode>General</c:formatCode>
                <c:ptCount val="56"/>
                <c:pt idx="0">
                  <c:v>4.4739473917271999</c:v>
                </c:pt>
                <c:pt idx="1">
                  <c:v>5.0496474644129501</c:v>
                </c:pt>
                <c:pt idx="2">
                  <c:v>5.6858944422792703</c:v>
                </c:pt>
                <c:pt idx="3">
                  <c:v>6.3890560989306504</c:v>
                </c:pt>
                <c:pt idx="4">
                  <c:v>7.1661699125676499</c:v>
                </c:pt>
                <c:pt idx="5">
                  <c:v>8.0250134994341202</c:v>
                </c:pt>
                <c:pt idx="6">
                  <c:v>8.97418245481472</c:v>
                </c:pt>
                <c:pt idx="7">
                  <c:v>10.023176380641599</c:v>
                </c:pt>
                <c:pt idx="8">
                  <c:v>11.1824939607035</c:v>
                </c:pt>
                <c:pt idx="9">
                  <c:v>12.4637380350017</c:v>
                </c:pt>
                <c:pt idx="10">
                  <c:v>13.8797317248728</c:v>
                </c:pt>
                <c:pt idx="11">
                  <c:v>15.4446467710971</c:v>
                </c:pt>
                <c:pt idx="12">
                  <c:v>17.174145369443099</c:v>
                </c:pt>
                <c:pt idx="13">
                  <c:v>19.0855369231877</c:v>
                </c:pt>
                <c:pt idx="14">
                  <c:v>21.1979512814416</c:v>
                </c:pt>
                <c:pt idx="15">
                  <c:v>23.532530197109399</c:v>
                </c:pt>
                <c:pt idx="16">
                  <c:v>26.112638920657901</c:v>
                </c:pt>
                <c:pt idx="17">
                  <c:v>28.964100047397</c:v>
                </c:pt>
                <c:pt idx="18">
                  <c:v>32.115451958692297</c:v>
                </c:pt>
                <c:pt idx="19">
                  <c:v>35.598234443678002</c:v>
                </c:pt>
                <c:pt idx="20">
                  <c:v>39.447304360067399</c:v>
                </c:pt>
                <c:pt idx="21">
                  <c:v>43.7011844933009</c:v>
                </c:pt>
                <c:pt idx="22">
                  <c:v>48.402449105530202</c:v>
                </c:pt>
                <c:pt idx="23">
                  <c:v>53.598150033144201</c:v>
                </c:pt>
                <c:pt idx="24">
                  <c:v>59.340287597362</c:v>
                </c:pt>
                <c:pt idx="25">
                  <c:v>65.686331040925197</c:v>
                </c:pt>
                <c:pt idx="26">
                  <c:v>72.699793699595801</c:v>
                </c:pt>
                <c:pt idx="27">
                  <c:v>80.450868664968098</c:v>
                </c:pt>
                <c:pt idx="28">
                  <c:v>89.017131300521797</c:v>
                </c:pt>
                <c:pt idx="29">
                  <c:v>98.484315641933904</c:v>
                </c:pt>
                <c:pt idx="30">
                  <c:v>108.94717245212399</c:v>
                </c:pt>
                <c:pt idx="31">
                  <c:v>120.510417518735</c:v>
                </c:pt>
                <c:pt idx="32">
                  <c:v>133.28977968493601</c:v>
                </c:pt>
                <c:pt idx="33">
                  <c:v>147.413159102577</c:v>
                </c:pt>
                <c:pt idx="34">
                  <c:v>163.02190729990201</c:v>
                </c:pt>
                <c:pt idx="35">
                  <c:v>180.272241875151</c:v>
                </c:pt>
                <c:pt idx="36">
                  <c:v>199.336809974792</c:v>
                </c:pt>
                <c:pt idx="37">
                  <c:v>220.406416204187</c:v>
                </c:pt>
                <c:pt idx="38">
                  <c:v>243.69193226422101</c:v>
                </c:pt>
                <c:pt idx="39">
                  <c:v>269.42640742615299</c:v>
                </c:pt>
                <c:pt idx="40">
                  <c:v>297.86740096706001</c:v>
                </c:pt>
                <c:pt idx="41">
                  <c:v>329.29955990964902</c:v>
                </c:pt>
                <c:pt idx="42">
                  <c:v>364.03746786532901</c:v>
                </c:pt>
                <c:pt idx="43">
                  <c:v>402.42879349273602</c:v>
                </c:pt>
                <c:pt idx="44">
                  <c:v>444.85777008251699</c:v>
                </c:pt>
                <c:pt idx="45">
                  <c:v>491.74904109325701</c:v>
                </c:pt>
                <c:pt idx="46">
                  <c:v>543.57191012592898</c:v>
                </c:pt>
                <c:pt idx="47">
                  <c:v>600.845037872082</c:v>
                </c:pt>
                <c:pt idx="48">
                  <c:v>664.14163304436204</c:v>
                </c:pt>
                <c:pt idx="49">
                  <c:v>734.095189241973</c:v>
                </c:pt>
                <c:pt idx="50">
                  <c:v>811.40582516754398</c:v>
                </c:pt>
                <c:pt idx="51">
                  <c:v>896.84729165041801</c:v>
                </c:pt>
                <c:pt idx="52">
                  <c:v>991.27471560502602</c:v>
                </c:pt>
                <c:pt idx="53">
                  <c:v>1095.6331584284601</c:v>
                </c:pt>
                <c:pt idx="54">
                  <c:v>1210.96707449258</c:v>
                </c:pt>
                <c:pt idx="55">
                  <c:v>1338.4307643944201</c:v>
                </c:pt>
              </c:numCache>
            </c:numRef>
          </c:xVal>
          <c:yVal>
            <c:numRef>
              <c:f>'graph fladis24'!$H$5:$H$60</c:f>
              <c:numCache>
                <c:formatCode>General</c:formatCode>
                <c:ptCount val="56"/>
                <c:pt idx="0">
                  <c:v>8.2887891420754993</c:v>
                </c:pt>
                <c:pt idx="1">
                  <c:v>39.228769897903497</c:v>
                </c:pt>
                <c:pt idx="2">
                  <c:v>136.25543909867301</c:v>
                </c:pt>
                <c:pt idx="3">
                  <c:v>365.20219418584298</c:v>
                </c:pt>
                <c:pt idx="4">
                  <c:v>789.81666660831797</c:v>
                </c:pt>
                <c:pt idx="5">
                  <c:v>1432.8899589509699</c:v>
                </c:pt>
                <c:pt idx="6">
                  <c:v>2252.5721576277501</c:v>
                </c:pt>
                <c:pt idx="7">
                  <c:v>3141.68213087912</c:v>
                </c:pt>
                <c:pt idx="8">
                  <c:v>3964.9096340630299</c:v>
                </c:pt>
                <c:pt idx="9">
                  <c:v>4605.8233390918404</c:v>
                </c:pt>
                <c:pt idx="10">
                  <c:v>4992.6409325381201</c:v>
                </c:pt>
                <c:pt idx="11">
                  <c:v>5143.62145095694</c:v>
                </c:pt>
                <c:pt idx="12">
                  <c:v>5152.9100638066202</c:v>
                </c:pt>
                <c:pt idx="13">
                  <c:v>5087.3909133207299</c:v>
                </c:pt>
                <c:pt idx="14">
                  <c:v>4976.4638452574</c:v>
                </c:pt>
                <c:pt idx="15">
                  <c:v>4836.8664438042497</c:v>
                </c:pt>
                <c:pt idx="16">
                  <c:v>4679.3018081437804</c:v>
                </c:pt>
                <c:pt idx="17">
                  <c:v>4510.94331901635</c:v>
                </c:pt>
                <c:pt idx="18">
                  <c:v>4336.72573785444</c:v>
                </c:pt>
                <c:pt idx="19">
                  <c:v>4159.9479181611396</c:v>
                </c:pt>
                <c:pt idx="20">
                  <c:v>3982.7858246514702</c:v>
                </c:pt>
                <c:pt idx="21">
                  <c:v>3807.2181157242799</c:v>
                </c:pt>
                <c:pt idx="22">
                  <c:v>3635.04060361031</c:v>
                </c:pt>
                <c:pt idx="23">
                  <c:v>3467.2175840960399</c:v>
                </c:pt>
                <c:pt idx="24">
                  <c:v>3303.6644399670199</c:v>
                </c:pt>
                <c:pt idx="25">
                  <c:v>3143.24140255882</c:v>
                </c:pt>
                <c:pt idx="26">
                  <c:v>2984.5524406845998</c:v>
                </c:pt>
                <c:pt idx="27">
                  <c:v>2825.9309667583898</c:v>
                </c:pt>
                <c:pt idx="28">
                  <c:v>2665.3960214786398</c:v>
                </c:pt>
                <c:pt idx="29">
                  <c:v>2503.1433661404399</c:v>
                </c:pt>
                <c:pt idx="30">
                  <c:v>2340.3640712414999</c:v>
                </c:pt>
                <c:pt idx="31">
                  <c:v>2176.8615522098798</c:v>
                </c:pt>
                <c:pt idx="32">
                  <c:v>2013.33217475929</c:v>
                </c:pt>
                <c:pt idx="33">
                  <c:v>1847.06985628238</c:v>
                </c:pt>
                <c:pt idx="34">
                  <c:v>1654.3749588979499</c:v>
                </c:pt>
                <c:pt idx="35">
                  <c:v>1410.30527359959</c:v>
                </c:pt>
                <c:pt idx="36">
                  <c:v>1147.6913496945001</c:v>
                </c:pt>
                <c:pt idx="37">
                  <c:v>895.11452419969896</c:v>
                </c:pt>
                <c:pt idx="38">
                  <c:v>670.22858912175604</c:v>
                </c:pt>
                <c:pt idx="39">
                  <c:v>482.925630935046</c:v>
                </c:pt>
                <c:pt idx="40">
                  <c:v>334.52554789715299</c:v>
                </c:pt>
                <c:pt idx="41">
                  <c:v>231.24613363254801</c:v>
                </c:pt>
                <c:pt idx="42">
                  <c:v>166.00795083150501</c:v>
                </c:pt>
                <c:pt idx="43">
                  <c:v>123.756475025714</c:v>
                </c:pt>
                <c:pt idx="44">
                  <c:v>94.527989731451598</c:v>
                </c:pt>
                <c:pt idx="45">
                  <c:v>73.286515893833496</c:v>
                </c:pt>
                <c:pt idx="46">
                  <c:v>57.3214253837318</c:v>
                </c:pt>
                <c:pt idx="47">
                  <c:v>45.187865189962402</c:v>
                </c:pt>
                <c:pt idx="48">
                  <c:v>35.847469930551597</c:v>
                </c:pt>
                <c:pt idx="49">
                  <c:v>28.5945021065655</c:v>
                </c:pt>
                <c:pt idx="50">
                  <c:v>22.917091150004602</c:v>
                </c:pt>
                <c:pt idx="51">
                  <c:v>18.4437297240524</c:v>
                </c:pt>
                <c:pt idx="52">
                  <c:v>14.8976873278084</c:v>
                </c:pt>
                <c:pt idx="53">
                  <c:v>12.071641413731101</c:v>
                </c:pt>
                <c:pt idx="54">
                  <c:v>9.8083643179580307</c:v>
                </c:pt>
                <c:pt idx="55">
                  <c:v>7.98750893206602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C42-4698-BE34-2AFF3D600559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'graph fladis24'!$V$1:$V$3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'graph fladis24'!$W$1:$W$3</c:f>
              <c:numCache>
                <c:formatCode>General</c:formatCode>
                <c:ptCount val="3"/>
                <c:pt idx="0">
                  <c:v>28180</c:v>
                </c:pt>
                <c:pt idx="1">
                  <c:v>2610</c:v>
                </c:pt>
                <c:pt idx="2">
                  <c:v>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42-4698-BE34-2AFF3D600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035000"/>
        <c:axId val="587034344"/>
      </c:scatterChart>
      <c:valAx>
        <c:axId val="58703500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4344"/>
        <c:crosses val="autoZero"/>
        <c:crossBetween val="midCat"/>
      </c:valAx>
      <c:valAx>
        <c:axId val="5870343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FLADIS24</a:t>
            </a:r>
          </a:p>
          <a:p>
            <a:pPr>
              <a:defRPr/>
            </a:pPr>
            <a:r>
              <a:rPr lang="en-US"/>
              <a:t>Meteo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'graph fladis24'!$A$2</c:f>
              <c:strCache>
                <c:ptCount val="1"/>
                <c:pt idx="0">
                  <c:v>1.5m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fladis24'!$J$5:$J$52</c:f>
              <c:numCache>
                <c:formatCode>General</c:formatCode>
                <c:ptCount val="48"/>
                <c:pt idx="0">
                  <c:v>0.84974516079575602</c:v>
                </c:pt>
                <c:pt idx="1">
                  <c:v>1.8987390866226399</c:v>
                </c:pt>
                <c:pt idx="2">
                  <c:v>3.0580566666845099</c:v>
                </c:pt>
                <c:pt idx="3">
                  <c:v>4.3393007409827202</c:v>
                </c:pt>
                <c:pt idx="4">
                  <c:v>5.75529443085387</c:v>
                </c:pt>
                <c:pt idx="5">
                  <c:v>7.3202094770780901</c:v>
                </c:pt>
                <c:pt idx="6">
                  <c:v>9.0497080754240997</c:v>
                </c:pt>
                <c:pt idx="7">
                  <c:v>10.9610996291687</c:v>
                </c:pt>
                <c:pt idx="8">
                  <c:v>13.0735139874227</c:v>
                </c:pt>
                <c:pt idx="9">
                  <c:v>15.408092903090401</c:v>
                </c:pt>
                <c:pt idx="10">
                  <c:v>17.988201626638901</c:v>
                </c:pt>
                <c:pt idx="11">
                  <c:v>20.8396627533781</c:v>
                </c:pt>
                <c:pt idx="12">
                  <c:v>23.991014664673301</c:v>
                </c:pt>
                <c:pt idx="13">
                  <c:v>27.473797149658999</c:v>
                </c:pt>
                <c:pt idx="14">
                  <c:v>31.322867066048399</c:v>
                </c:pt>
                <c:pt idx="15">
                  <c:v>35.576747199281897</c:v>
                </c:pt>
                <c:pt idx="16">
                  <c:v>40.278011811511199</c:v>
                </c:pt>
                <c:pt idx="17">
                  <c:v>45.473712739125297</c:v>
                </c:pt>
                <c:pt idx="18">
                  <c:v>51.215850303342997</c:v>
                </c:pt>
                <c:pt idx="19">
                  <c:v>57.5618937469062</c:v>
                </c:pt>
                <c:pt idx="20">
                  <c:v>64.575356405576898</c:v>
                </c:pt>
                <c:pt idx="21">
                  <c:v>72.326431370949194</c:v>
                </c:pt>
                <c:pt idx="22">
                  <c:v>80.892694006502794</c:v>
                </c:pt>
                <c:pt idx="23">
                  <c:v>90.359878347914901</c:v>
                </c:pt>
                <c:pt idx="24">
                  <c:v>100.822735158105</c:v>
                </c:pt>
                <c:pt idx="25">
                  <c:v>112.38598022471599</c:v>
                </c:pt>
                <c:pt idx="26">
                  <c:v>125.165342390917</c:v>
                </c:pt>
                <c:pt idx="27">
                  <c:v>139.28872180855799</c:v>
                </c:pt>
                <c:pt idx="28">
                  <c:v>154.89747000588301</c:v>
                </c:pt>
                <c:pt idx="29">
                  <c:v>172.14780458113199</c:v>
                </c:pt>
                <c:pt idx="30">
                  <c:v>191.212372680773</c:v>
                </c:pt>
                <c:pt idx="31">
                  <c:v>212.28197891016799</c:v>
                </c:pt>
                <c:pt idx="32">
                  <c:v>235.56749497020101</c:v>
                </c:pt>
                <c:pt idx="33">
                  <c:v>261.30197013213399</c:v>
                </c:pt>
                <c:pt idx="34">
                  <c:v>289.742963673041</c:v>
                </c:pt>
                <c:pt idx="35">
                  <c:v>321.17512261563002</c:v>
                </c:pt>
                <c:pt idx="36">
                  <c:v>355.91303057131</c:v>
                </c:pt>
                <c:pt idx="37">
                  <c:v>394.30435619871599</c:v>
                </c:pt>
                <c:pt idx="38">
                  <c:v>436.73333278849799</c:v>
                </c:pt>
                <c:pt idx="39">
                  <c:v>483.62460379923698</c:v>
                </c:pt>
                <c:pt idx="40">
                  <c:v>535.44747283190998</c:v>
                </c:pt>
                <c:pt idx="41">
                  <c:v>592.720600578063</c:v>
                </c:pt>
                <c:pt idx="42">
                  <c:v>656.01719575034303</c:v>
                </c:pt>
                <c:pt idx="43">
                  <c:v>725.970751947954</c:v>
                </c:pt>
                <c:pt idx="44">
                  <c:v>803.28138787352395</c:v>
                </c:pt>
                <c:pt idx="45">
                  <c:v>888.72285435639901</c:v>
                </c:pt>
                <c:pt idx="46">
                  <c:v>983.15027831100701</c:v>
                </c:pt>
                <c:pt idx="47">
                  <c:v>1087.5087211344401</c:v>
                </c:pt>
              </c:numCache>
            </c:numRef>
          </c:xVal>
          <c:yVal>
            <c:numRef>
              <c:f>'graph fladis24'!$K$5:$K$52</c:f>
              <c:numCache>
                <c:formatCode>General</c:formatCode>
                <c:ptCount val="48"/>
                <c:pt idx="0">
                  <c:v>417441.20879074902</c:v>
                </c:pt>
                <c:pt idx="1">
                  <c:v>110157.890943266</c:v>
                </c:pt>
                <c:pt idx="2">
                  <c:v>69690.470799368195</c:v>
                </c:pt>
                <c:pt idx="3">
                  <c:v>48422.976223834303</c:v>
                </c:pt>
                <c:pt idx="4">
                  <c:v>35299.577760088301</c:v>
                </c:pt>
                <c:pt idx="5">
                  <c:v>26415.949406710999</c:v>
                </c:pt>
                <c:pt idx="6">
                  <c:v>20061.930112603899</c:v>
                </c:pt>
                <c:pt idx="7">
                  <c:v>15467.627912534501</c:v>
                </c:pt>
                <c:pt idx="8">
                  <c:v>11859.059537557199</c:v>
                </c:pt>
                <c:pt idx="9">
                  <c:v>9736.0873817847096</c:v>
                </c:pt>
                <c:pt idx="10">
                  <c:v>8408.8610788595797</c:v>
                </c:pt>
                <c:pt idx="11">
                  <c:v>7455.8215826048399</c:v>
                </c:pt>
                <c:pt idx="12">
                  <c:v>6705.2340559481299</c:v>
                </c:pt>
                <c:pt idx="13">
                  <c:v>6086.8497018276403</c:v>
                </c:pt>
                <c:pt idx="14">
                  <c:v>5563.2987306387604</c:v>
                </c:pt>
                <c:pt idx="15">
                  <c:v>5110.7747645980398</c:v>
                </c:pt>
                <c:pt idx="16">
                  <c:v>4713.0895487092803</c:v>
                </c:pt>
                <c:pt idx="17">
                  <c:v>4359.7670651325798</c:v>
                </c:pt>
                <c:pt idx="18">
                  <c:v>4043.3324859883301</c:v>
                </c:pt>
                <c:pt idx="19">
                  <c:v>3756.5752875749799</c:v>
                </c:pt>
                <c:pt idx="20">
                  <c:v>3491.4958156447201</c:v>
                </c:pt>
                <c:pt idx="21">
                  <c:v>3241.22149561177</c:v>
                </c:pt>
                <c:pt idx="22">
                  <c:v>3001.4525103310398</c:v>
                </c:pt>
                <c:pt idx="23">
                  <c:v>2769.6429076876502</c:v>
                </c:pt>
                <c:pt idx="24">
                  <c:v>2545.2922061804202</c:v>
                </c:pt>
                <c:pt idx="25">
                  <c:v>2329.9013790784502</c:v>
                </c:pt>
                <c:pt idx="26">
                  <c:v>2122.4412348905598</c:v>
                </c:pt>
                <c:pt idx="27">
                  <c:v>1911.9747501644499</c:v>
                </c:pt>
                <c:pt idx="28">
                  <c:v>1671.51830584655</c:v>
                </c:pt>
                <c:pt idx="29">
                  <c:v>1384.09187841534</c:v>
                </c:pt>
                <c:pt idx="30">
                  <c:v>1081.4585562013001</c:v>
                </c:pt>
                <c:pt idx="31">
                  <c:v>802.16740508051896</c:v>
                </c:pt>
                <c:pt idx="32">
                  <c:v>568.00892653164703</c:v>
                </c:pt>
                <c:pt idx="33">
                  <c:v>384.65204821271101</c:v>
                </c:pt>
                <c:pt idx="34">
                  <c:v>254.70812492100401</c:v>
                </c:pt>
                <c:pt idx="35">
                  <c:v>171.20510757022799</c:v>
                </c:pt>
                <c:pt idx="36">
                  <c:v>122.120645022574</c:v>
                </c:pt>
                <c:pt idx="37">
                  <c:v>90.963709850538805</c:v>
                </c:pt>
                <c:pt idx="38">
                  <c:v>68.908035623771298</c:v>
                </c:pt>
                <c:pt idx="39">
                  <c:v>52.886284208225703</c:v>
                </c:pt>
                <c:pt idx="40">
                  <c:v>40.997691762410497</c:v>
                </c:pt>
                <c:pt idx="41">
                  <c:v>32.0745198885759</c:v>
                </c:pt>
                <c:pt idx="42">
                  <c:v>25.269785814850898</c:v>
                </c:pt>
                <c:pt idx="43">
                  <c:v>20.047216021961301</c:v>
                </c:pt>
                <c:pt idx="44">
                  <c:v>15.987050376316599</c:v>
                </c:pt>
                <c:pt idx="45">
                  <c:v>12.810899186735501</c:v>
                </c:pt>
                <c:pt idx="46">
                  <c:v>10.306117931945799</c:v>
                </c:pt>
                <c:pt idx="47">
                  <c:v>8.3205953406698807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BE-4B83-A5D8-F0C4034E0DB3}"/>
            </c:ext>
          </c:extLst>
        </c:ser>
        <c:ser>
          <c:idx val="1"/>
          <c:order val="1"/>
          <c:tx>
            <c:strRef>
              <c:f>'graph fladis24'!$C$2</c:f>
              <c:strCache>
                <c:ptCount val="1"/>
                <c:pt idx="0">
                  <c:v>1.0m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fladis24'!$L$5:$L$66</c:f>
              <c:numCache>
                <c:formatCode>General</c:formatCode>
                <c:ptCount val="62"/>
                <c:pt idx="0">
                  <c:v>1.4596031111569501</c:v>
                </c:pt>
                <c:pt idx="1">
                  <c:v>1.71828182845905</c:v>
                </c:pt>
                <c:pt idx="2">
                  <c:v>2.0041660239464298</c:v>
                </c:pt>
                <c:pt idx="3">
                  <c:v>2.3201169227365499</c:v>
                </c:pt>
                <c:pt idx="4">
                  <c:v>2.66929666761924</c:v>
                </c:pt>
                <c:pt idx="5">
                  <c:v>3.0551999668446799</c:v>
                </c:pt>
                <c:pt idx="6">
                  <c:v>3.4816890703380601</c:v>
                </c:pt>
                <c:pt idx="7">
                  <c:v>3.95303242439511</c:v>
                </c:pt>
                <c:pt idx="8">
                  <c:v>4.4739473917271999</c:v>
                </c:pt>
                <c:pt idx="9">
                  <c:v>5.0496474644129501</c:v>
                </c:pt>
                <c:pt idx="10">
                  <c:v>5.6858944422792703</c:v>
                </c:pt>
                <c:pt idx="11">
                  <c:v>6.3890560989306504</c:v>
                </c:pt>
                <c:pt idx="12">
                  <c:v>7.1661699125676499</c:v>
                </c:pt>
                <c:pt idx="13">
                  <c:v>8.0250134994341202</c:v>
                </c:pt>
                <c:pt idx="14">
                  <c:v>8.97418245481472</c:v>
                </c:pt>
                <c:pt idx="15">
                  <c:v>10.023176380641599</c:v>
                </c:pt>
                <c:pt idx="16">
                  <c:v>11.1824939607035</c:v>
                </c:pt>
                <c:pt idx="17">
                  <c:v>12.4637380350017</c:v>
                </c:pt>
                <c:pt idx="18">
                  <c:v>13.8797317248728</c:v>
                </c:pt>
                <c:pt idx="19">
                  <c:v>15.4446467710971</c:v>
                </c:pt>
                <c:pt idx="20">
                  <c:v>17.174145369443099</c:v>
                </c:pt>
                <c:pt idx="21">
                  <c:v>19.0855369231877</c:v>
                </c:pt>
                <c:pt idx="22">
                  <c:v>21.1979512814416</c:v>
                </c:pt>
                <c:pt idx="23">
                  <c:v>23.532530197109399</c:v>
                </c:pt>
                <c:pt idx="24">
                  <c:v>26.112638920657901</c:v>
                </c:pt>
                <c:pt idx="25">
                  <c:v>28.964100047397</c:v>
                </c:pt>
                <c:pt idx="26">
                  <c:v>32.115451958692297</c:v>
                </c:pt>
                <c:pt idx="27">
                  <c:v>35.598234443678002</c:v>
                </c:pt>
                <c:pt idx="28">
                  <c:v>39.447304360067399</c:v>
                </c:pt>
                <c:pt idx="29">
                  <c:v>43.701184493300801</c:v>
                </c:pt>
                <c:pt idx="30">
                  <c:v>48.402449105530202</c:v>
                </c:pt>
                <c:pt idx="31">
                  <c:v>53.598150033144201</c:v>
                </c:pt>
                <c:pt idx="32">
                  <c:v>59.340287597362</c:v>
                </c:pt>
                <c:pt idx="33">
                  <c:v>65.686331040925197</c:v>
                </c:pt>
                <c:pt idx="34">
                  <c:v>72.699793699595801</c:v>
                </c:pt>
                <c:pt idx="35">
                  <c:v>80.450868664968098</c:v>
                </c:pt>
                <c:pt idx="36">
                  <c:v>89.017131300521797</c:v>
                </c:pt>
                <c:pt idx="37">
                  <c:v>98.484315641933904</c:v>
                </c:pt>
                <c:pt idx="38">
                  <c:v>108.94717245212399</c:v>
                </c:pt>
                <c:pt idx="39">
                  <c:v>120.510417518735</c:v>
                </c:pt>
                <c:pt idx="40">
                  <c:v>133.28977968493601</c:v>
                </c:pt>
                <c:pt idx="41">
                  <c:v>147.413159102577</c:v>
                </c:pt>
                <c:pt idx="42">
                  <c:v>163.02190729990201</c:v>
                </c:pt>
                <c:pt idx="43">
                  <c:v>180.272241875151</c:v>
                </c:pt>
                <c:pt idx="44">
                  <c:v>199.336809974792</c:v>
                </c:pt>
                <c:pt idx="45">
                  <c:v>220.406416204187</c:v>
                </c:pt>
                <c:pt idx="46">
                  <c:v>243.69193226421999</c:v>
                </c:pt>
                <c:pt idx="47">
                  <c:v>269.42640742615299</c:v>
                </c:pt>
                <c:pt idx="48">
                  <c:v>297.86740096706001</c:v>
                </c:pt>
                <c:pt idx="49">
                  <c:v>329.29955990964902</c:v>
                </c:pt>
                <c:pt idx="50">
                  <c:v>364.03746786532901</c:v>
                </c:pt>
                <c:pt idx="51">
                  <c:v>402.428793492735</c:v>
                </c:pt>
                <c:pt idx="52">
                  <c:v>444.85777008251699</c:v>
                </c:pt>
                <c:pt idx="53">
                  <c:v>491.74904109325598</c:v>
                </c:pt>
                <c:pt idx="54">
                  <c:v>543.57191012592898</c:v>
                </c:pt>
                <c:pt idx="55">
                  <c:v>600.845037872082</c:v>
                </c:pt>
                <c:pt idx="56">
                  <c:v>664.14163304436204</c:v>
                </c:pt>
                <c:pt idx="57">
                  <c:v>734.095189241973</c:v>
                </c:pt>
                <c:pt idx="58">
                  <c:v>811.40582516754296</c:v>
                </c:pt>
                <c:pt idx="59">
                  <c:v>896.84729165041801</c:v>
                </c:pt>
                <c:pt idx="60">
                  <c:v>991.27471560502602</c:v>
                </c:pt>
                <c:pt idx="61">
                  <c:v>1095.6331584284601</c:v>
                </c:pt>
              </c:numCache>
            </c:numRef>
          </c:xVal>
          <c:yVal>
            <c:numRef>
              <c:f>'graph fladis24'!$M$5:$M$66</c:f>
              <c:numCache>
                <c:formatCode>General</c:formatCode>
                <c:ptCount val="62"/>
                <c:pt idx="0">
                  <c:v>10.4386001200611</c:v>
                </c:pt>
                <c:pt idx="1">
                  <c:v>87.6414067252623</c:v>
                </c:pt>
                <c:pt idx="2">
                  <c:v>413.111116391341</c:v>
                </c:pt>
                <c:pt idx="3">
                  <c:v>1285.37273027637</c:v>
                </c:pt>
                <c:pt idx="4">
                  <c:v>2906.4008461941398</c:v>
                </c:pt>
                <c:pt idx="5">
                  <c:v>5255.7662236822098</c:v>
                </c:pt>
                <c:pt idx="6">
                  <c:v>8066.04061621652</c:v>
                </c:pt>
                <c:pt idx="7">
                  <c:v>10899.522108229699</c:v>
                </c:pt>
                <c:pt idx="8">
                  <c:v>13378.6795736576</c:v>
                </c:pt>
                <c:pt idx="9">
                  <c:v>15236.447140455701</c:v>
                </c:pt>
                <c:pt idx="10">
                  <c:v>16373.5034727487</c:v>
                </c:pt>
                <c:pt idx="11">
                  <c:v>16804.5737197247</c:v>
                </c:pt>
                <c:pt idx="12">
                  <c:v>16622.8092414864</c:v>
                </c:pt>
                <c:pt idx="13">
                  <c:v>15958.5099884883</c:v>
                </c:pt>
                <c:pt idx="14">
                  <c:v>14949.6498449145</c:v>
                </c:pt>
                <c:pt idx="15">
                  <c:v>13713.6916241743</c:v>
                </c:pt>
                <c:pt idx="16">
                  <c:v>12355.269568863499</c:v>
                </c:pt>
                <c:pt idx="17">
                  <c:v>10998.9404595086</c:v>
                </c:pt>
                <c:pt idx="18">
                  <c:v>9801.7328304284001</c:v>
                </c:pt>
                <c:pt idx="19">
                  <c:v>8856.8660951136208</c:v>
                </c:pt>
                <c:pt idx="20">
                  <c:v>8107.6008506206899</c:v>
                </c:pt>
                <c:pt idx="21">
                  <c:v>7478.46637521714</c:v>
                </c:pt>
                <c:pt idx="22">
                  <c:v>6932.0818737032796</c:v>
                </c:pt>
                <c:pt idx="23">
                  <c:v>6447.8620768432402</c:v>
                </c:pt>
                <c:pt idx="24">
                  <c:v>6012.8215558039101</c:v>
                </c:pt>
                <c:pt idx="25">
                  <c:v>5618.0809454434402</c:v>
                </c:pt>
                <c:pt idx="26">
                  <c:v>5257.2673185526401</c:v>
                </c:pt>
                <c:pt idx="27">
                  <c:v>4925.6456060371702</c:v>
                </c:pt>
                <c:pt idx="28">
                  <c:v>4619.4938196233097</c:v>
                </c:pt>
                <c:pt idx="29">
                  <c:v>4335.7791350181396</c:v>
                </c:pt>
                <c:pt idx="30">
                  <c:v>4072.07526811552</c:v>
                </c:pt>
                <c:pt idx="31">
                  <c:v>3826.2270517863099</c:v>
                </c:pt>
                <c:pt idx="32">
                  <c:v>3595.3201882231501</c:v>
                </c:pt>
                <c:pt idx="33">
                  <c:v>3375.0570286768602</c:v>
                </c:pt>
                <c:pt idx="34">
                  <c:v>3161.9021465445198</c:v>
                </c:pt>
                <c:pt idx="35">
                  <c:v>2953.7993454973798</c:v>
                </c:pt>
                <c:pt idx="36">
                  <c:v>2749.2226119986199</c:v>
                </c:pt>
                <c:pt idx="37">
                  <c:v>2548.8032499729302</c:v>
                </c:pt>
                <c:pt idx="38">
                  <c:v>2353.5770235210798</c:v>
                </c:pt>
                <c:pt idx="39">
                  <c:v>2162.9445170836998</c:v>
                </c:pt>
                <c:pt idx="40">
                  <c:v>1974.1815081435</c:v>
                </c:pt>
                <c:pt idx="41">
                  <c:v>1767.9758111496601</c:v>
                </c:pt>
                <c:pt idx="42">
                  <c:v>1513.6664459752899</c:v>
                </c:pt>
                <c:pt idx="43">
                  <c:v>1229.15318452518</c:v>
                </c:pt>
                <c:pt idx="44">
                  <c:v>953.14794416435905</c:v>
                </c:pt>
                <c:pt idx="45">
                  <c:v>702.656376905819</c:v>
                </c:pt>
                <c:pt idx="46">
                  <c:v>494.48785084016401</c:v>
                </c:pt>
                <c:pt idx="47">
                  <c:v>336.80560140902401</c:v>
                </c:pt>
                <c:pt idx="48">
                  <c:v>226.69171424216199</c:v>
                </c:pt>
                <c:pt idx="49">
                  <c:v>156.28338369732799</c:v>
                </c:pt>
                <c:pt idx="50">
                  <c:v>113.557462166636</c:v>
                </c:pt>
                <c:pt idx="51">
                  <c:v>85.473652806409106</c:v>
                </c:pt>
                <c:pt idx="52">
                  <c:v>65.286801250415706</c:v>
                </c:pt>
                <c:pt idx="53">
                  <c:v>50.4567596297968</c:v>
                </c:pt>
                <c:pt idx="54">
                  <c:v>39.342926900407903</c:v>
                </c:pt>
                <c:pt idx="55">
                  <c:v>30.939331920439201</c:v>
                </c:pt>
                <c:pt idx="56">
                  <c:v>24.4872106851744</c:v>
                </c:pt>
                <c:pt idx="57">
                  <c:v>19.495074006281499</c:v>
                </c:pt>
                <c:pt idx="58">
                  <c:v>15.594989152610299</c:v>
                </c:pt>
                <c:pt idx="59">
                  <c:v>12.5293802485876</c:v>
                </c:pt>
                <c:pt idx="60">
                  <c:v>10.102941564002</c:v>
                </c:pt>
                <c:pt idx="61">
                  <c:v>8.1727047346646007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BE-4B83-A5D8-F0C4034E0DB3}"/>
            </c:ext>
          </c:extLst>
        </c:ser>
        <c:ser>
          <c:idx val="2"/>
          <c:order val="2"/>
          <c:tx>
            <c:strRef>
              <c:f>'graph fladis24'!$E$2</c:f>
              <c:strCache>
                <c:ptCount val="1"/>
                <c:pt idx="0">
                  <c:v>0.5m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fladis24'!$N$5:$N$61</c:f>
              <c:numCache>
                <c:formatCode>General</c:formatCode>
                <c:ptCount val="57"/>
                <c:pt idx="0">
                  <c:v>3.0551999668446799</c:v>
                </c:pt>
                <c:pt idx="1">
                  <c:v>3.4816890703380601</c:v>
                </c:pt>
                <c:pt idx="2">
                  <c:v>3.95303242439511</c:v>
                </c:pt>
                <c:pt idx="3">
                  <c:v>4.4739473917271999</c:v>
                </c:pt>
                <c:pt idx="4">
                  <c:v>5.0496474644129501</c:v>
                </c:pt>
                <c:pt idx="5">
                  <c:v>5.6858944422792703</c:v>
                </c:pt>
                <c:pt idx="6">
                  <c:v>6.3890560989306504</c:v>
                </c:pt>
                <c:pt idx="7">
                  <c:v>7.1661699125676499</c:v>
                </c:pt>
                <c:pt idx="8">
                  <c:v>8.0250134994341202</c:v>
                </c:pt>
                <c:pt idx="9">
                  <c:v>8.97418245481472</c:v>
                </c:pt>
                <c:pt idx="10">
                  <c:v>10.023176380641599</c:v>
                </c:pt>
                <c:pt idx="11">
                  <c:v>11.1824939607035</c:v>
                </c:pt>
                <c:pt idx="12">
                  <c:v>12.4637380350017</c:v>
                </c:pt>
                <c:pt idx="13">
                  <c:v>13.8797317248728</c:v>
                </c:pt>
                <c:pt idx="14">
                  <c:v>15.4446467710971</c:v>
                </c:pt>
                <c:pt idx="15">
                  <c:v>17.174145369443099</c:v>
                </c:pt>
                <c:pt idx="16">
                  <c:v>19.0855369231877</c:v>
                </c:pt>
                <c:pt idx="17">
                  <c:v>21.1979512814416</c:v>
                </c:pt>
                <c:pt idx="18">
                  <c:v>23.532530197109399</c:v>
                </c:pt>
                <c:pt idx="19">
                  <c:v>26.112638920657901</c:v>
                </c:pt>
                <c:pt idx="20">
                  <c:v>28.964100047397</c:v>
                </c:pt>
                <c:pt idx="21">
                  <c:v>32.115451958692297</c:v>
                </c:pt>
                <c:pt idx="22">
                  <c:v>35.598234443678002</c:v>
                </c:pt>
                <c:pt idx="23">
                  <c:v>39.447304360067399</c:v>
                </c:pt>
                <c:pt idx="24">
                  <c:v>43.701184493300801</c:v>
                </c:pt>
                <c:pt idx="25">
                  <c:v>48.402449105530202</c:v>
                </c:pt>
                <c:pt idx="26">
                  <c:v>53.598150033144201</c:v>
                </c:pt>
                <c:pt idx="27">
                  <c:v>59.340287597362</c:v>
                </c:pt>
                <c:pt idx="28">
                  <c:v>65.686331040925197</c:v>
                </c:pt>
                <c:pt idx="29">
                  <c:v>72.699793699595801</c:v>
                </c:pt>
                <c:pt idx="30">
                  <c:v>80.450868664968098</c:v>
                </c:pt>
                <c:pt idx="31">
                  <c:v>89.017131300521797</c:v>
                </c:pt>
                <c:pt idx="32">
                  <c:v>98.484315641933804</c:v>
                </c:pt>
                <c:pt idx="33">
                  <c:v>108.94717245212399</c:v>
                </c:pt>
                <c:pt idx="34">
                  <c:v>120.510417518735</c:v>
                </c:pt>
                <c:pt idx="35">
                  <c:v>133.28977968493601</c:v>
                </c:pt>
                <c:pt idx="36">
                  <c:v>147.413159102577</c:v>
                </c:pt>
                <c:pt idx="37">
                  <c:v>163.02190729990201</c:v>
                </c:pt>
                <c:pt idx="38">
                  <c:v>180.272241875151</c:v>
                </c:pt>
                <c:pt idx="39">
                  <c:v>199.336809974792</c:v>
                </c:pt>
                <c:pt idx="40">
                  <c:v>220.406416204187</c:v>
                </c:pt>
                <c:pt idx="41">
                  <c:v>243.69193226421999</c:v>
                </c:pt>
                <c:pt idx="42">
                  <c:v>269.42640742615299</c:v>
                </c:pt>
                <c:pt idx="43">
                  <c:v>297.86740096706097</c:v>
                </c:pt>
                <c:pt idx="44">
                  <c:v>329.29955990964902</c:v>
                </c:pt>
                <c:pt idx="45">
                  <c:v>364.03746786532901</c:v>
                </c:pt>
                <c:pt idx="46">
                  <c:v>402.428793492735</c:v>
                </c:pt>
                <c:pt idx="47">
                  <c:v>444.85777008251699</c:v>
                </c:pt>
                <c:pt idx="48">
                  <c:v>491.74904109325701</c:v>
                </c:pt>
                <c:pt idx="49">
                  <c:v>543.57191012592898</c:v>
                </c:pt>
                <c:pt idx="50">
                  <c:v>600.845037872082</c:v>
                </c:pt>
                <c:pt idx="51">
                  <c:v>664.14163304436204</c:v>
                </c:pt>
                <c:pt idx="52">
                  <c:v>734.095189241973</c:v>
                </c:pt>
                <c:pt idx="53">
                  <c:v>811.40582516754398</c:v>
                </c:pt>
                <c:pt idx="54">
                  <c:v>896.84729165041801</c:v>
                </c:pt>
                <c:pt idx="55">
                  <c:v>991.27471560502602</c:v>
                </c:pt>
                <c:pt idx="56">
                  <c:v>1095.6331584284601</c:v>
                </c:pt>
              </c:numCache>
            </c:numRef>
          </c:xVal>
          <c:yVal>
            <c:numRef>
              <c:f>'graph fladis24'!$O$5:$O$61</c:f>
              <c:numCache>
                <c:formatCode>General</c:formatCode>
                <c:ptCount val="57"/>
                <c:pt idx="0">
                  <c:v>7.5933885405739803</c:v>
                </c:pt>
                <c:pt idx="1">
                  <c:v>41.923161696430903</c:v>
                </c:pt>
                <c:pt idx="2">
                  <c:v>161.06887119263001</c:v>
                </c:pt>
                <c:pt idx="3">
                  <c:v>460.64236387024101</c:v>
                </c:pt>
                <c:pt idx="4">
                  <c:v>1037.0854681073199</c:v>
                </c:pt>
                <c:pt idx="5">
                  <c:v>1928.71551317234</c:v>
                </c:pt>
                <c:pt idx="6">
                  <c:v>3074.1423872141399</c:v>
                </c:pt>
                <c:pt idx="7">
                  <c:v>4328.4191736972798</c:v>
                </c:pt>
                <c:pt idx="8">
                  <c:v>5516.2307694737001</c:v>
                </c:pt>
                <c:pt idx="9">
                  <c:v>6489.7630230117102</c:v>
                </c:pt>
                <c:pt idx="10">
                  <c:v>7146.0988360263</c:v>
                </c:pt>
                <c:pt idx="11">
                  <c:v>7446.2195654958796</c:v>
                </c:pt>
                <c:pt idx="12">
                  <c:v>7428.6699999367502</c:v>
                </c:pt>
                <c:pt idx="13">
                  <c:v>7195.8610073452601</c:v>
                </c:pt>
                <c:pt idx="14">
                  <c:v>6873.9567248266503</c:v>
                </c:pt>
                <c:pt idx="15">
                  <c:v>6535.7223188594999</c:v>
                </c:pt>
                <c:pt idx="16">
                  <c:v>6202.3986660453002</c:v>
                </c:pt>
                <c:pt idx="17">
                  <c:v>5879.6071569454198</c:v>
                </c:pt>
                <c:pt idx="18">
                  <c:v>5569.6528140908704</c:v>
                </c:pt>
                <c:pt idx="19">
                  <c:v>5273.4623757489599</c:v>
                </c:pt>
                <c:pt idx="20">
                  <c:v>4991.2355198064697</c:v>
                </c:pt>
                <c:pt idx="21">
                  <c:v>4722.7843571092999</c:v>
                </c:pt>
                <c:pt idx="22">
                  <c:v>4467.6364688599897</c:v>
                </c:pt>
                <c:pt idx="23">
                  <c:v>4225.1236502746697</c:v>
                </c:pt>
                <c:pt idx="24">
                  <c:v>3994.8130666409702</c:v>
                </c:pt>
                <c:pt idx="25">
                  <c:v>3776.4120814561102</c:v>
                </c:pt>
                <c:pt idx="26">
                  <c:v>3569.2392038769799</c:v>
                </c:pt>
                <c:pt idx="27">
                  <c:v>3371.48915185138</c:v>
                </c:pt>
                <c:pt idx="28">
                  <c:v>3180.0129385311898</c:v>
                </c:pt>
                <c:pt idx="29">
                  <c:v>2992.3679587510901</c:v>
                </c:pt>
                <c:pt idx="30">
                  <c:v>2807.0709215647998</c:v>
                </c:pt>
                <c:pt idx="31">
                  <c:v>2622.8520341439298</c:v>
                </c:pt>
                <c:pt idx="32">
                  <c:v>2440.5617673419501</c:v>
                </c:pt>
                <c:pt idx="33">
                  <c:v>2261.3921546203601</c:v>
                </c:pt>
                <c:pt idx="34">
                  <c:v>2084.8265945154799</c:v>
                </c:pt>
                <c:pt idx="35">
                  <c:v>1908.0785499597</c:v>
                </c:pt>
                <c:pt idx="36">
                  <c:v>1711.31154868003</c:v>
                </c:pt>
                <c:pt idx="37">
                  <c:v>1464.2666061106299</c:v>
                </c:pt>
                <c:pt idx="38">
                  <c:v>1188.1173204704</c:v>
                </c:pt>
                <c:pt idx="39">
                  <c:v>922.18782724054302</c:v>
                </c:pt>
                <c:pt idx="40">
                  <c:v>681.89978855264496</c:v>
                </c:pt>
                <c:pt idx="41">
                  <c:v>481.94752368997001</c:v>
                </c:pt>
                <c:pt idx="42">
                  <c:v>329.78360626875002</c:v>
                </c:pt>
                <c:pt idx="43">
                  <c:v>222.929015919623</c:v>
                </c:pt>
                <c:pt idx="44">
                  <c:v>154.25311962487501</c:v>
                </c:pt>
                <c:pt idx="45">
                  <c:v>112.38697268964</c:v>
                </c:pt>
                <c:pt idx="46">
                  <c:v>84.753604254979393</c:v>
                </c:pt>
                <c:pt idx="47">
                  <c:v>64.828550109787798</c:v>
                </c:pt>
                <c:pt idx="48">
                  <c:v>50.1558274022128</c:v>
                </c:pt>
                <c:pt idx="49">
                  <c:v>39.140950248510201</c:v>
                </c:pt>
                <c:pt idx="50">
                  <c:v>30.800523849522801</c:v>
                </c:pt>
                <c:pt idx="51">
                  <c:v>24.390130121470701</c:v>
                </c:pt>
                <c:pt idx="52">
                  <c:v>19.425975454030802</c:v>
                </c:pt>
                <c:pt idx="53">
                  <c:v>15.545038002876201</c:v>
                </c:pt>
                <c:pt idx="54">
                  <c:v>12.492688095402199</c:v>
                </c:pt>
                <c:pt idx="55">
                  <c:v>10.075580688769399</c:v>
                </c:pt>
                <c:pt idx="56">
                  <c:v>8.1519861887507705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BE-4B83-A5D8-F0C4034E0DB3}"/>
            </c:ext>
          </c:extLst>
        </c:ser>
        <c:ser>
          <c:idx val="3"/>
          <c:order val="3"/>
          <c:tx>
            <c:strRef>
              <c:f>'graph fladis24'!$G$2</c:f>
              <c:strCache>
                <c:ptCount val="1"/>
                <c:pt idx="0">
                  <c:v>0.1m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'graph fladis24'!$P$5:$P$58</c:f>
              <c:numCache>
                <c:formatCode>General</c:formatCode>
                <c:ptCount val="54"/>
                <c:pt idx="0">
                  <c:v>4.4739473917271999</c:v>
                </c:pt>
                <c:pt idx="1">
                  <c:v>5.0496474644129501</c:v>
                </c:pt>
                <c:pt idx="2">
                  <c:v>5.6858944422792703</c:v>
                </c:pt>
                <c:pt idx="3">
                  <c:v>6.3890560989306504</c:v>
                </c:pt>
                <c:pt idx="4">
                  <c:v>7.1661699125676499</c:v>
                </c:pt>
                <c:pt idx="5">
                  <c:v>8.0250134994341202</c:v>
                </c:pt>
                <c:pt idx="6">
                  <c:v>8.97418245481472</c:v>
                </c:pt>
                <c:pt idx="7">
                  <c:v>10.023176380641599</c:v>
                </c:pt>
                <c:pt idx="8">
                  <c:v>11.1824939607035</c:v>
                </c:pt>
                <c:pt idx="9">
                  <c:v>12.4637380350017</c:v>
                </c:pt>
                <c:pt idx="10">
                  <c:v>13.8797317248728</c:v>
                </c:pt>
                <c:pt idx="11">
                  <c:v>15.4446467710971</c:v>
                </c:pt>
                <c:pt idx="12">
                  <c:v>17.174145369443099</c:v>
                </c:pt>
                <c:pt idx="13">
                  <c:v>19.0855369231877</c:v>
                </c:pt>
                <c:pt idx="14">
                  <c:v>21.1979512814416</c:v>
                </c:pt>
                <c:pt idx="15">
                  <c:v>23.532530197109399</c:v>
                </c:pt>
                <c:pt idx="16">
                  <c:v>26.112638920657901</c:v>
                </c:pt>
                <c:pt idx="17">
                  <c:v>28.964100047397</c:v>
                </c:pt>
                <c:pt idx="18">
                  <c:v>32.115451958692297</c:v>
                </c:pt>
                <c:pt idx="19">
                  <c:v>35.598234443678002</c:v>
                </c:pt>
                <c:pt idx="20">
                  <c:v>39.447304360067399</c:v>
                </c:pt>
                <c:pt idx="21">
                  <c:v>43.7011844933009</c:v>
                </c:pt>
                <c:pt idx="22">
                  <c:v>48.402449105530202</c:v>
                </c:pt>
                <c:pt idx="23">
                  <c:v>53.598150033144201</c:v>
                </c:pt>
                <c:pt idx="24">
                  <c:v>59.340287597362</c:v>
                </c:pt>
                <c:pt idx="25">
                  <c:v>65.686331040925197</c:v>
                </c:pt>
                <c:pt idx="26">
                  <c:v>72.699793699595801</c:v>
                </c:pt>
                <c:pt idx="27">
                  <c:v>80.450868664968098</c:v>
                </c:pt>
                <c:pt idx="28">
                  <c:v>89.017131300521797</c:v>
                </c:pt>
                <c:pt idx="29">
                  <c:v>98.484315641933904</c:v>
                </c:pt>
                <c:pt idx="30">
                  <c:v>108.94717245212399</c:v>
                </c:pt>
                <c:pt idx="31">
                  <c:v>120.510417518735</c:v>
                </c:pt>
                <c:pt idx="32">
                  <c:v>133.28977968493601</c:v>
                </c:pt>
                <c:pt idx="33">
                  <c:v>147.413159102577</c:v>
                </c:pt>
                <c:pt idx="34">
                  <c:v>163.02190729990201</c:v>
                </c:pt>
                <c:pt idx="35">
                  <c:v>180.272241875151</c:v>
                </c:pt>
                <c:pt idx="36">
                  <c:v>199.336809974792</c:v>
                </c:pt>
                <c:pt idx="37">
                  <c:v>220.406416204187</c:v>
                </c:pt>
                <c:pt idx="38">
                  <c:v>243.69193226422101</c:v>
                </c:pt>
                <c:pt idx="39">
                  <c:v>269.42640742615299</c:v>
                </c:pt>
                <c:pt idx="40">
                  <c:v>297.86740096706001</c:v>
                </c:pt>
                <c:pt idx="41">
                  <c:v>329.29955990964902</c:v>
                </c:pt>
                <c:pt idx="42">
                  <c:v>364.03746786532901</c:v>
                </c:pt>
                <c:pt idx="43">
                  <c:v>402.42879349273602</c:v>
                </c:pt>
                <c:pt idx="44">
                  <c:v>444.85777008251699</c:v>
                </c:pt>
                <c:pt idx="45">
                  <c:v>491.74904109325701</c:v>
                </c:pt>
                <c:pt idx="46">
                  <c:v>543.57191012592898</c:v>
                </c:pt>
                <c:pt idx="47">
                  <c:v>600.845037872082</c:v>
                </c:pt>
                <c:pt idx="48">
                  <c:v>664.14163304436204</c:v>
                </c:pt>
                <c:pt idx="49">
                  <c:v>734.095189241973</c:v>
                </c:pt>
                <c:pt idx="50">
                  <c:v>811.40582516754398</c:v>
                </c:pt>
                <c:pt idx="51">
                  <c:v>896.84729165041801</c:v>
                </c:pt>
                <c:pt idx="52">
                  <c:v>991.27471560502602</c:v>
                </c:pt>
                <c:pt idx="53">
                  <c:v>1095.6331584284601</c:v>
                </c:pt>
              </c:numCache>
            </c:numRef>
          </c:xVal>
          <c:yVal>
            <c:numRef>
              <c:f>'graph fladis24'!$Q$5:$Q$58</c:f>
              <c:numCache>
                <c:formatCode>General</c:formatCode>
                <c:ptCount val="54"/>
                <c:pt idx="0">
                  <c:v>10.8994296473633</c:v>
                </c:pt>
                <c:pt idx="1">
                  <c:v>49.040874097136196</c:v>
                </c:pt>
                <c:pt idx="2">
                  <c:v>163.12407509851101</c:v>
                </c:pt>
                <c:pt idx="3">
                  <c:v>421.36085281789502</c:v>
                </c:pt>
                <c:pt idx="4">
                  <c:v>882.97901702274305</c:v>
                </c:pt>
                <c:pt idx="5">
                  <c:v>1559.06583104783</c:v>
                </c:pt>
                <c:pt idx="6">
                  <c:v>2393.9693205773101</c:v>
                </c:pt>
                <c:pt idx="7">
                  <c:v>3270.8155693791</c:v>
                </c:pt>
                <c:pt idx="8">
                  <c:v>4052.6723339555901</c:v>
                </c:pt>
                <c:pt idx="9">
                  <c:v>4631.7131714595798</c:v>
                </c:pt>
                <c:pt idx="10">
                  <c:v>4954.8919310684596</c:v>
                </c:pt>
                <c:pt idx="11">
                  <c:v>5059.5703975003198</c:v>
                </c:pt>
                <c:pt idx="12">
                  <c:v>5037.7521195949303</c:v>
                </c:pt>
                <c:pt idx="13">
                  <c:v>4949.9458853226297</c:v>
                </c:pt>
                <c:pt idx="14">
                  <c:v>4822.9773289959903</c:v>
                </c:pt>
                <c:pt idx="15">
                  <c:v>4672.0316168562204</c:v>
                </c:pt>
                <c:pt idx="16">
                  <c:v>4506.7063460494701</c:v>
                </c:pt>
                <c:pt idx="17">
                  <c:v>4333.3412035899901</c:v>
                </c:pt>
                <c:pt idx="18">
                  <c:v>4156.2084238269999</c:v>
                </c:pt>
                <c:pt idx="19">
                  <c:v>3978.0499509757601</c:v>
                </c:pt>
                <c:pt idx="20">
                  <c:v>3800.5947639373198</c:v>
                </c:pt>
                <c:pt idx="21">
                  <c:v>3625.5955864468001</c:v>
                </c:pt>
                <c:pt idx="22">
                  <c:v>3454.63895977424</c:v>
                </c:pt>
                <c:pt idx="23">
                  <c:v>3288.3593075088202</c:v>
                </c:pt>
                <c:pt idx="24">
                  <c:v>3125.9642645778799</c:v>
                </c:pt>
                <c:pt idx="25">
                  <c:v>2965.4152479581699</c:v>
                </c:pt>
                <c:pt idx="26">
                  <c:v>2805.3611661907098</c:v>
                </c:pt>
                <c:pt idx="27">
                  <c:v>2644.8787564726399</c:v>
                </c:pt>
                <c:pt idx="28">
                  <c:v>2482.9318620978402</c:v>
                </c:pt>
                <c:pt idx="29">
                  <c:v>2320.5746215869099</c:v>
                </c:pt>
                <c:pt idx="30">
                  <c:v>2159.14573083195</c:v>
                </c:pt>
                <c:pt idx="31">
                  <c:v>1998.20597520911</c:v>
                </c:pt>
                <c:pt idx="32">
                  <c:v>1834.8892325249799</c:v>
                </c:pt>
                <c:pt idx="33">
                  <c:v>1648.7675239551199</c:v>
                </c:pt>
                <c:pt idx="34">
                  <c:v>1410.0150469821399</c:v>
                </c:pt>
                <c:pt idx="35">
                  <c:v>1143.3599207801201</c:v>
                </c:pt>
                <c:pt idx="36">
                  <c:v>888.70732306366904</c:v>
                </c:pt>
                <c:pt idx="37">
                  <c:v>659.68594224348794</c:v>
                </c:pt>
                <c:pt idx="38">
                  <c:v>468.69524387112199</c:v>
                </c:pt>
                <c:pt idx="39">
                  <c:v>322.47274883318403</c:v>
                </c:pt>
                <c:pt idx="40">
                  <c:v>219.072649883444</c:v>
                </c:pt>
                <c:pt idx="41">
                  <c:v>152.20667955409601</c:v>
                </c:pt>
                <c:pt idx="42">
                  <c:v>111.226787949765</c:v>
                </c:pt>
                <c:pt idx="43">
                  <c:v>84.050570375213198</c:v>
                </c:pt>
                <c:pt idx="44">
                  <c:v>64.387514733509505</c:v>
                </c:pt>
                <c:pt idx="45">
                  <c:v>49.870027734415601</c:v>
                </c:pt>
                <c:pt idx="46">
                  <c:v>38.951597071553003</c:v>
                </c:pt>
                <c:pt idx="47">
                  <c:v>30.671980468796001</c:v>
                </c:pt>
                <c:pt idx="48">
                  <c:v>24.3013099427138</c:v>
                </c:pt>
                <c:pt idx="49">
                  <c:v>19.3635082697743</c:v>
                </c:pt>
                <c:pt idx="50">
                  <c:v>15.5004172679044</c:v>
                </c:pt>
                <c:pt idx="51">
                  <c:v>12.4602998284655</c:v>
                </c:pt>
                <c:pt idx="52">
                  <c:v>10.051712800739701</c:v>
                </c:pt>
                <c:pt idx="53">
                  <c:v>8.1341198408164601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BE-4B83-A5D8-F0C4034E0DB3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'graph fladis24'!$V$1:$V$3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'graph fladis24'!$W$1:$W$3</c:f>
              <c:numCache>
                <c:formatCode>General</c:formatCode>
                <c:ptCount val="3"/>
                <c:pt idx="0">
                  <c:v>28180</c:v>
                </c:pt>
                <c:pt idx="1">
                  <c:v>2610</c:v>
                </c:pt>
                <c:pt idx="2">
                  <c:v>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BE-4B83-A5D8-F0C4034E0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035000"/>
        <c:axId val="587034344"/>
      </c:scatterChart>
      <c:valAx>
        <c:axId val="58703500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4344"/>
        <c:crosses val="autoZero"/>
        <c:crossBetween val="midCat"/>
      </c:valAx>
      <c:valAx>
        <c:axId val="5870343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FLADIS 9 plume width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Fladis9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'plume width'!$B$7:$D$7</c:f>
              <c:strCache>
                <c:ptCount val="3"/>
                <c:pt idx="0">
                  <c:v>20m</c:v>
                </c:pt>
                <c:pt idx="1">
                  <c:v>70m</c:v>
                </c:pt>
                <c:pt idx="2">
                  <c:v>238m</c:v>
                </c:pt>
              </c:strCache>
            </c:strRef>
          </c:cat>
          <c:val>
            <c:numRef>
              <c:f>'plume width'!$B$8:$D$8</c:f>
              <c:numCache>
                <c:formatCode>General</c:formatCode>
                <c:ptCount val="3"/>
                <c:pt idx="0">
                  <c:v>3.54</c:v>
                </c:pt>
                <c:pt idx="1">
                  <c:v>12.4</c:v>
                </c:pt>
                <c:pt idx="2">
                  <c:v>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F-4AC7-A142-C9A58C4CC9FD}"/>
            </c:ext>
          </c:extLst>
        </c:ser>
        <c:ser>
          <c:idx val="1"/>
          <c:order val="1"/>
          <c:tx>
            <c:v>Phast-DGA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'plume width'!$B$7:$D$7</c:f>
              <c:strCache>
                <c:ptCount val="3"/>
                <c:pt idx="0">
                  <c:v>20m</c:v>
                </c:pt>
                <c:pt idx="1">
                  <c:v>70m</c:v>
                </c:pt>
                <c:pt idx="2">
                  <c:v>238m</c:v>
                </c:pt>
              </c:strCache>
            </c:strRef>
          </c:cat>
          <c:val>
            <c:numRef>
              <c:f>'plume width'!$B$9:$D$9</c:f>
              <c:numCache>
                <c:formatCode>General</c:formatCode>
                <c:ptCount val="3"/>
                <c:pt idx="0">
                  <c:v>3</c:v>
                </c:pt>
                <c:pt idx="1">
                  <c:v>5.4</c:v>
                </c:pt>
                <c:pt idx="2">
                  <c:v>26.6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F-4AC7-A142-C9A58C4CC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354143"/>
        <c:axId val="1200363295"/>
      </c:barChart>
      <c:catAx>
        <c:axId val="120035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63295"/>
        <c:crosses val="autoZero"/>
        <c:auto val="1"/>
        <c:lblAlgn val="ctr"/>
        <c:lblOffset val="100"/>
        <c:noMultiLvlLbl val="0"/>
      </c:catAx>
      <c:valAx>
        <c:axId val="120036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Plume width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5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FLADIS 16 plume width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Fladis16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'plume width'!$E$7:$G$7</c:f>
              <c:strCache>
                <c:ptCount val="3"/>
                <c:pt idx="0">
                  <c:v>20m</c:v>
                </c:pt>
                <c:pt idx="1">
                  <c:v>70m</c:v>
                </c:pt>
                <c:pt idx="2">
                  <c:v>240m</c:v>
                </c:pt>
              </c:strCache>
            </c:strRef>
          </c:cat>
          <c:val>
            <c:numRef>
              <c:f>'plume width'!$E$8:$G$8</c:f>
              <c:numCache>
                <c:formatCode>General</c:formatCode>
                <c:ptCount val="3"/>
                <c:pt idx="0">
                  <c:v>4</c:v>
                </c:pt>
                <c:pt idx="1">
                  <c:v>11.9</c:v>
                </c:pt>
                <c:pt idx="2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F-4AC7-A142-C9A58C4CC9FD}"/>
            </c:ext>
          </c:extLst>
        </c:ser>
        <c:ser>
          <c:idx val="1"/>
          <c:order val="1"/>
          <c:tx>
            <c:v>Phast-DGA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'plume width'!$E$7:$G$7</c:f>
              <c:strCache>
                <c:ptCount val="3"/>
                <c:pt idx="0">
                  <c:v>20m</c:v>
                </c:pt>
                <c:pt idx="1">
                  <c:v>70m</c:v>
                </c:pt>
                <c:pt idx="2">
                  <c:v>240m</c:v>
                </c:pt>
              </c:strCache>
            </c:strRef>
          </c:cat>
          <c:val>
            <c:numRef>
              <c:f>'plume width'!$E$9:$G$9</c:f>
              <c:numCache>
                <c:formatCode>General</c:formatCode>
                <c:ptCount val="3"/>
                <c:pt idx="0">
                  <c:v>4.5</c:v>
                </c:pt>
                <c:pt idx="1">
                  <c:v>17.3</c:v>
                </c:pt>
                <c:pt idx="2">
                  <c:v>57.1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F-4AC7-A142-C9A58C4CC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354143"/>
        <c:axId val="1200363295"/>
      </c:barChart>
      <c:catAx>
        <c:axId val="120035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63295"/>
        <c:crosses val="autoZero"/>
        <c:auto val="1"/>
        <c:lblAlgn val="ctr"/>
        <c:lblOffset val="100"/>
        <c:noMultiLvlLbl val="0"/>
      </c:catAx>
      <c:valAx>
        <c:axId val="120036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Plume width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5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FLADIS 24 plume width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Fladis24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'plume width'!$H$7:$J$7</c:f>
              <c:strCache>
                <c:ptCount val="3"/>
                <c:pt idx="0">
                  <c:v>20m</c:v>
                </c:pt>
                <c:pt idx="1">
                  <c:v>70m</c:v>
                </c:pt>
                <c:pt idx="2">
                  <c:v>238m</c:v>
                </c:pt>
              </c:strCache>
            </c:strRef>
          </c:cat>
          <c:val>
            <c:numRef>
              <c:f>'plume width'!$H$8:$J$8</c:f>
              <c:numCache>
                <c:formatCode>General</c:formatCode>
                <c:ptCount val="3"/>
                <c:pt idx="0">
                  <c:v>3.5</c:v>
                </c:pt>
                <c:pt idx="1">
                  <c:v>10</c:v>
                </c:pt>
                <c:pt idx="2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F-4AC7-A142-C9A58C4CC9FD}"/>
            </c:ext>
          </c:extLst>
        </c:ser>
        <c:ser>
          <c:idx val="1"/>
          <c:order val="1"/>
          <c:tx>
            <c:v>Phast-DGA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'plume width'!$H$7:$J$7</c:f>
              <c:strCache>
                <c:ptCount val="3"/>
                <c:pt idx="0">
                  <c:v>20m</c:v>
                </c:pt>
                <c:pt idx="1">
                  <c:v>70m</c:v>
                </c:pt>
                <c:pt idx="2">
                  <c:v>238m</c:v>
                </c:pt>
              </c:strCache>
            </c:strRef>
          </c:cat>
          <c:val>
            <c:numRef>
              <c:f>'plume width'!$H$9:$J$9</c:f>
              <c:numCache>
                <c:formatCode>General</c:formatCode>
                <c:ptCount val="3"/>
                <c:pt idx="0">
                  <c:v>3</c:v>
                </c:pt>
                <c:pt idx="1">
                  <c:v>5.7</c:v>
                </c:pt>
                <c:pt idx="2">
                  <c:v>20.6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F-4AC7-A142-C9A58C4CC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354143"/>
        <c:axId val="1200363295"/>
      </c:barChart>
      <c:catAx>
        <c:axId val="120035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63295"/>
        <c:crosses val="autoZero"/>
        <c:auto val="1"/>
        <c:lblAlgn val="ctr"/>
        <c:lblOffset val="100"/>
        <c:noMultiLvlLbl val="0"/>
      </c:catAx>
      <c:valAx>
        <c:axId val="120036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Plume width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0035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centerline'!$B$15:$E$15</c:f>
          <c:strCache>
            <c:ptCount val="4"/>
            <c:pt idx="0">
              <c:v>fladis16</c:v>
            </c:pt>
          </c:strCache>
        </c:strRef>
      </c:tx>
      <c:layout>
        <c:manualLayout>
          <c:xMode val="edge"/>
          <c:yMode val="edge"/>
          <c:x val="0.47867509003235059"/>
          <c:y val="1.7917148349603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centerline'!$B$16</c:f>
              <c:strCache>
                <c:ptCount val="1"/>
                <c:pt idx="0">
                  <c:v>EXPERIENCE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'conc centerline'!$A$17:$A$19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240</c:v>
                </c:pt>
              </c:numCache>
            </c:numRef>
          </c:xVal>
          <c:yVal>
            <c:numRef>
              <c:f>'conc centerline'!$B$17:$B$19</c:f>
              <c:numCache>
                <c:formatCode>General</c:formatCode>
                <c:ptCount val="3"/>
                <c:pt idx="0">
                  <c:v>17010</c:v>
                </c:pt>
                <c:pt idx="1">
                  <c:v>1190</c:v>
                </c:pt>
                <c:pt idx="2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C8-4FE2-8CCD-73AF6E060C65}"/>
            </c:ext>
          </c:extLst>
        </c:ser>
        <c:ser>
          <c:idx val="1"/>
          <c:order val="1"/>
          <c:tx>
            <c:strRef>
              <c:f>'conc centerline'!$C$16</c:f>
              <c:strCache>
                <c:ptCount val="1"/>
                <c:pt idx="0">
                  <c:v>PHAST-DNV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'conc centerline'!$A$17:$A$19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240</c:v>
                </c:pt>
              </c:numCache>
            </c:numRef>
          </c:xVal>
          <c:yVal>
            <c:numRef>
              <c:f>'conc centerline'!$C$17:$C$19</c:f>
              <c:numCache>
                <c:formatCode>General</c:formatCode>
                <c:ptCount val="3"/>
                <c:pt idx="0">
                  <c:v>12909</c:v>
                </c:pt>
                <c:pt idx="1">
                  <c:v>2919</c:v>
                </c:pt>
                <c:pt idx="2">
                  <c:v>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C8-4FE2-8CCD-73AF6E060C65}"/>
            </c:ext>
          </c:extLst>
        </c:ser>
        <c:ser>
          <c:idx val="2"/>
          <c:order val="2"/>
          <c:tx>
            <c:strRef>
              <c:f>'conc centerline'!$D$10</c:f>
              <c:strCache>
                <c:ptCount val="1"/>
                <c:pt idx="0">
                  <c:v>PHAST-HSE</c:v>
                </c:pt>
              </c:strCache>
            </c:strRef>
          </c:tx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'conc centerline'!$A$11:$A$13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centerline'!$D$11:$D$13</c:f>
              <c:numCache>
                <c:formatCode>General</c:formatCode>
                <c:ptCount val="3"/>
                <c:pt idx="0">
                  <c:v>4268</c:v>
                </c:pt>
                <c:pt idx="1">
                  <c:v>2765</c:v>
                </c:pt>
                <c:pt idx="2">
                  <c:v>437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C8-4FE2-8CCD-73AF6E060C65}"/>
            </c:ext>
          </c:extLst>
        </c:ser>
        <c:ser>
          <c:idx val="3"/>
          <c:order val="3"/>
          <c:tx>
            <c:strRef>
              <c:f>'conc centerline'!$E$16</c:f>
              <c:strCache>
                <c:ptCount val="1"/>
                <c:pt idx="0">
                  <c:v>PHAST-DGA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'conc centerline'!$A$17:$A$19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240</c:v>
                </c:pt>
              </c:numCache>
            </c:numRef>
          </c:xVal>
          <c:yVal>
            <c:numRef>
              <c:f>'conc centerline'!$E$17:$E$19</c:f>
              <c:numCache>
                <c:formatCode>General</c:formatCode>
                <c:ptCount val="3"/>
                <c:pt idx="0">
                  <c:v>6069</c:v>
                </c:pt>
                <c:pt idx="1">
                  <c:v>2286.5</c:v>
                </c:pt>
                <c:pt idx="2">
                  <c:v>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C8-4FE2-8CCD-73AF6E06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417328"/>
        <c:axId val="787418992"/>
      </c:scatterChart>
      <c:valAx>
        <c:axId val="78741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8992"/>
        <c:crosses val="autoZero"/>
        <c:crossBetween val="midCat"/>
      </c:valAx>
      <c:valAx>
        <c:axId val="787418992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oncentration maximale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7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centerline'!$B$21:$E$21</c:f>
          <c:strCache>
            <c:ptCount val="4"/>
            <c:pt idx="0">
              <c:v>fladis24</c:v>
            </c:pt>
          </c:strCache>
        </c:strRef>
      </c:tx>
      <c:layout>
        <c:manualLayout>
          <c:xMode val="edge"/>
          <c:yMode val="edge"/>
          <c:x val="0.47867509003235059"/>
          <c:y val="1.79171483496031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'conc centerline'!$B$22</c:f>
              <c:strCache>
                <c:ptCount val="1"/>
                <c:pt idx="0">
                  <c:v>EXPERIENCE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centerline'!$B$23:$B$25</c:f>
              <c:numCache>
                <c:formatCode>General</c:formatCode>
                <c:ptCount val="3"/>
                <c:pt idx="0">
                  <c:v>28180</c:v>
                </c:pt>
                <c:pt idx="1">
                  <c:v>2610</c:v>
                </c:pt>
                <c:pt idx="2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C8-4FE2-8CCD-73AF6E060C65}"/>
            </c:ext>
          </c:extLst>
        </c:ser>
        <c:ser>
          <c:idx val="1"/>
          <c:order val="1"/>
          <c:tx>
            <c:strRef>
              <c:f>'conc centerline'!$C$22</c:f>
              <c:strCache>
                <c:ptCount val="1"/>
                <c:pt idx="0">
                  <c:v>PHAST-DNV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centerline'!$C$23:$C$25</c:f>
              <c:numCache>
                <c:formatCode>General</c:formatCode>
                <c:ptCount val="3"/>
                <c:pt idx="0">
                  <c:v>14947</c:v>
                </c:pt>
                <c:pt idx="1">
                  <c:v>3168</c:v>
                </c:pt>
                <c:pt idx="2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C8-4FE2-8CCD-73AF6E060C65}"/>
            </c:ext>
          </c:extLst>
        </c:ser>
        <c:ser>
          <c:idx val="2"/>
          <c:order val="2"/>
          <c:tx>
            <c:strRef>
              <c:f>'conc centerline'!$D$22</c:f>
              <c:strCache>
                <c:ptCount val="1"/>
                <c:pt idx="0">
                  <c:v>PHAST-HSE</c:v>
                </c:pt>
              </c:strCache>
            </c:strRef>
          </c:tx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centerline'!$D$23:$D$25</c:f>
              <c:numCache>
                <c:formatCode>General</c:formatCode>
                <c:ptCount val="3"/>
                <c:pt idx="0">
                  <c:v>4959</c:v>
                </c:pt>
                <c:pt idx="1">
                  <c:v>3108</c:v>
                </c:pt>
                <c:pt idx="2">
                  <c:v>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C8-4FE2-8CCD-73AF6E060C65}"/>
            </c:ext>
          </c:extLst>
        </c:ser>
        <c:ser>
          <c:idx val="3"/>
          <c:order val="3"/>
          <c:tx>
            <c:strRef>
              <c:f>'conc centerline'!$E$22</c:f>
              <c:strCache>
                <c:ptCount val="1"/>
                <c:pt idx="0">
                  <c:v>PHAST-DGA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'conc centerline'!$A$23:$A$25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'conc centerline'!$E$23:$E$25</c:f>
              <c:numCache>
                <c:formatCode>General</c:formatCode>
                <c:ptCount val="3"/>
                <c:pt idx="0">
                  <c:v>4967</c:v>
                </c:pt>
                <c:pt idx="1">
                  <c:v>3158</c:v>
                </c:pt>
                <c:pt idx="2">
                  <c:v>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C8-4FE2-8CCD-73AF6E060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417328"/>
        <c:axId val="787418992"/>
      </c:scatterChart>
      <c:valAx>
        <c:axId val="787417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Distance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8992"/>
        <c:crosses val="autoZero"/>
        <c:crossBetween val="midCat"/>
      </c:valAx>
      <c:valAx>
        <c:axId val="787418992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Concentration maximale (ppm)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87417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centerline'!$B$9:$E$9</c:f>
          <c:strCache>
            <c:ptCount val="4"/>
            <c:pt idx="0">
              <c:v>fladis9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centerline'!$F$11:$H$11</c:f>
              <c:numCache>
                <c:formatCode>0.0%</c:formatCode>
                <c:ptCount val="3"/>
                <c:pt idx="0">
                  <c:v>-0.18350951374207189</c:v>
                </c:pt>
                <c:pt idx="1">
                  <c:v>-0.69922480620155036</c:v>
                </c:pt>
                <c:pt idx="2">
                  <c:v>-0.70007047216349538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8-418F-BB8B-73B93E6924D5}"/>
            </c:ext>
          </c:extLst>
        </c:ser>
        <c:ser>
          <c:idx val="1"/>
          <c:order val="1"/>
          <c:tx>
            <c:v>70m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centerline'!$F$12:$H$12</c:f>
              <c:numCache>
                <c:formatCode>0.0%</c:formatCode>
                <c:ptCount val="3"/>
                <c:pt idx="0">
                  <c:v>0.40272727272727271</c:v>
                </c:pt>
                <c:pt idx="1">
                  <c:v>1.5136363636363637</c:v>
                </c:pt>
                <c:pt idx="2">
                  <c:v>1.5145454545454546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8-418F-BB8B-73B93E6924D5}"/>
            </c:ext>
          </c:extLst>
        </c:ser>
        <c:ser>
          <c:idx val="2"/>
          <c:order val="2"/>
          <c:tx>
            <c:v>238m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centerline'!$F$13:$H$13</c:f>
              <c:numCache>
                <c:formatCode>0.0%</c:formatCode>
                <c:ptCount val="3"/>
                <c:pt idx="0">
                  <c:v>1.2857142857142858</c:v>
                </c:pt>
                <c:pt idx="1">
                  <c:v>5.2428571428571429</c:v>
                </c:pt>
                <c:pt idx="2">
                  <c:v>3.4428571428571431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78-418F-BB8B-73B93E69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720160"/>
        <c:axId val="1137180656"/>
      </c:barChart>
      <c:catAx>
        <c:axId val="773720160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7180656"/>
        <c:crosses val="autoZero"/>
        <c:auto val="1"/>
        <c:lblAlgn val="ctr"/>
        <c:lblOffset val="100"/>
        <c:noMultiLvlLbl val="0"/>
      </c:catAx>
      <c:valAx>
        <c:axId val="11371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difference relative en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37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centerline'!$B$15:$E$15</c:f>
          <c:strCache>
            <c:ptCount val="4"/>
            <c:pt idx="0">
              <c:v>fladis16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centerline'!$F$17:$H$17</c:f>
              <c:numCache>
                <c:formatCode>0.0%</c:formatCode>
                <c:ptCount val="3"/>
                <c:pt idx="0">
                  <c:v>-0.24109347442680776</c:v>
                </c:pt>
                <c:pt idx="1">
                  <c:v>-0.68683127572016456</c:v>
                </c:pt>
                <c:pt idx="2">
                  <c:v>-0.64320987654320982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8-418F-BB8B-73B93E6924D5}"/>
            </c:ext>
          </c:extLst>
        </c:ser>
        <c:ser>
          <c:idx val="1"/>
          <c:order val="1"/>
          <c:tx>
            <c:v>70m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centerline'!$F$18:$H$18</c:f>
              <c:numCache>
                <c:formatCode>0.0%</c:formatCode>
                <c:ptCount val="3"/>
                <c:pt idx="0">
                  <c:v>1.4529411764705882</c:v>
                </c:pt>
                <c:pt idx="1">
                  <c:v>1.2285714285714286</c:v>
                </c:pt>
                <c:pt idx="2">
                  <c:v>0.92142857142857137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8-418F-BB8B-73B93E6924D5}"/>
            </c:ext>
          </c:extLst>
        </c:ser>
        <c:ser>
          <c:idx val="2"/>
          <c:order val="2"/>
          <c:tx>
            <c:v>240m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centerline'!$F$19:$H$19</c:f>
              <c:numCache>
                <c:formatCode>0.0%</c:formatCode>
                <c:ptCount val="3"/>
                <c:pt idx="0">
                  <c:v>1.6785714285714286</c:v>
                </c:pt>
                <c:pt idx="1">
                  <c:v>0.4</c:v>
                </c:pt>
                <c:pt idx="2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78-418F-BB8B-73B93E69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720160"/>
        <c:axId val="1137180656"/>
      </c:barChart>
      <c:catAx>
        <c:axId val="773720160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7180656"/>
        <c:crosses val="autoZero"/>
        <c:auto val="1"/>
        <c:lblAlgn val="ctr"/>
        <c:lblOffset val="100"/>
        <c:noMultiLvlLbl val="0"/>
      </c:catAx>
      <c:valAx>
        <c:axId val="11371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difference relative en 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37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'conc centerline'!$B$21:$E$21</c:f>
          <c:strCache>
            <c:ptCount val="4"/>
            <c:pt idx="0">
              <c:v>fladis24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centerline'!$F$23:$H$23</c:f>
              <c:numCache>
                <c:formatCode>0.0%</c:formatCode>
                <c:ptCount val="3"/>
                <c:pt idx="0">
                  <c:v>-0.46958836053938963</c:v>
                </c:pt>
                <c:pt idx="1">
                  <c:v>-0.82402413058907031</c:v>
                </c:pt>
                <c:pt idx="2">
                  <c:v>-0.82374024130589074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8-418F-BB8B-73B93E6924D5}"/>
            </c:ext>
          </c:extLst>
        </c:ser>
        <c:ser>
          <c:idx val="1"/>
          <c:order val="1"/>
          <c:tx>
            <c:v>70m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centerline'!$F$24:$H$24</c:f>
              <c:numCache>
                <c:formatCode>0.0%</c:formatCode>
                <c:ptCount val="3"/>
                <c:pt idx="0">
                  <c:v>0.21379310344827587</c:v>
                </c:pt>
                <c:pt idx="1">
                  <c:v>0.19080459770114944</c:v>
                </c:pt>
                <c:pt idx="2">
                  <c:v>0.2099616858237548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78-418F-BB8B-73B93E6924D5}"/>
            </c:ext>
          </c:extLst>
        </c:ser>
        <c:ser>
          <c:idx val="2"/>
          <c:order val="2"/>
          <c:tx>
            <c:v>240m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'conc centerline'!$F$10:$H$10</c:f>
              <c:strCache>
                <c:ptCount val="3"/>
                <c:pt idx="0">
                  <c:v>dnv/exp</c:v>
                </c:pt>
                <c:pt idx="1">
                  <c:v>hse/exp</c:v>
                </c:pt>
                <c:pt idx="2">
                  <c:v>dga/exp</c:v>
                </c:pt>
              </c:strCache>
            </c:strRef>
          </c:cat>
          <c:val>
            <c:numRef>
              <c:f>'conc centerline'!$F$25:$H$25</c:f>
              <c:numCache>
                <c:formatCode>0.0%</c:formatCode>
                <c:ptCount val="3"/>
                <c:pt idx="0">
                  <c:v>1.2142857142857142</c:v>
                </c:pt>
                <c:pt idx="1">
                  <c:v>8.3285714285714292</c:v>
                </c:pt>
                <c:pt idx="2">
                  <c:v>8.257142857142858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78-418F-BB8B-73B93E692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3720160"/>
        <c:axId val="1137180656"/>
      </c:barChart>
      <c:catAx>
        <c:axId val="77372016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7180656"/>
        <c:crosses val="autoZero"/>
        <c:auto val="1"/>
        <c:lblAlgn val="ctr"/>
        <c:lblOffset val="100"/>
        <c:noMultiLvlLbl val="0"/>
      </c:catAx>
      <c:valAx>
        <c:axId val="113718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difference relative en concentration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372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FLADIS9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'graph fladis9'!$A$2</c:f>
              <c:strCache>
                <c:ptCount val="1"/>
                <c:pt idx="0">
                  <c:v>1.5m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'graph fladis9'!$A$4:$A$51</c:f>
              <c:numCache>
                <c:formatCode>General</c:formatCode>
                <c:ptCount val="48"/>
                <c:pt idx="0">
                  <c:v>4.0886354503275199E-2</c:v>
                </c:pt>
                <c:pt idx="1">
                  <c:v>1.0898802803301599</c:v>
                </c:pt>
                <c:pt idx="2">
                  <c:v>2.24919786039202</c:v>
                </c:pt>
                <c:pt idx="3">
                  <c:v>3.53044193469024</c:v>
                </c:pt>
                <c:pt idx="4">
                  <c:v>4.9464356245613903</c:v>
                </c:pt>
                <c:pt idx="5">
                  <c:v>6.5113506707856104</c:v>
                </c:pt>
                <c:pt idx="6">
                  <c:v>8.2408492691316209</c:v>
                </c:pt>
                <c:pt idx="7">
                  <c:v>10.1522408228762</c:v>
                </c:pt>
                <c:pt idx="8">
                  <c:v>12.2646551811302</c:v>
                </c:pt>
                <c:pt idx="9">
                  <c:v>14.5992340967979</c:v>
                </c:pt>
                <c:pt idx="10">
                  <c:v>17.179342820346399</c:v>
                </c:pt>
                <c:pt idx="11">
                  <c:v>20.030803947085602</c:v>
                </c:pt>
                <c:pt idx="12">
                  <c:v>23.182155858380899</c:v>
                </c:pt>
                <c:pt idx="13">
                  <c:v>26.6649383433666</c:v>
                </c:pt>
                <c:pt idx="14">
                  <c:v>30.514008259756</c:v>
                </c:pt>
                <c:pt idx="15">
                  <c:v>34.767888392989398</c:v>
                </c:pt>
                <c:pt idx="16">
                  <c:v>39.469153005218701</c:v>
                </c:pt>
                <c:pt idx="17">
                  <c:v>44.664853932832798</c:v>
                </c:pt>
                <c:pt idx="18">
                  <c:v>50.406991497050598</c:v>
                </c:pt>
                <c:pt idx="19">
                  <c:v>56.753034940613702</c:v>
                </c:pt>
                <c:pt idx="20">
                  <c:v>63.766497599284399</c:v>
                </c:pt>
                <c:pt idx="21">
                  <c:v>71.517572564656703</c:v>
                </c:pt>
                <c:pt idx="22">
                  <c:v>80.083835200210402</c:v>
                </c:pt>
                <c:pt idx="23">
                  <c:v>89.551019541622395</c:v>
                </c:pt>
                <c:pt idx="24">
                  <c:v>100.013876351812</c:v>
                </c:pt>
                <c:pt idx="25">
                  <c:v>111.577121418424</c:v>
                </c:pt>
                <c:pt idx="26">
                  <c:v>124.356483584624</c:v>
                </c:pt>
                <c:pt idx="27">
                  <c:v>138.47986300226501</c:v>
                </c:pt>
                <c:pt idx="28">
                  <c:v>154.08861119958999</c:v>
                </c:pt>
                <c:pt idx="29">
                  <c:v>171.33894577484</c:v>
                </c:pt>
                <c:pt idx="30">
                  <c:v>190.40351387448001</c:v>
                </c:pt>
                <c:pt idx="31">
                  <c:v>211.473120103876</c:v>
                </c:pt>
                <c:pt idx="32">
                  <c:v>234.75863616390899</c:v>
                </c:pt>
                <c:pt idx="33">
                  <c:v>260.49311132584103</c:v>
                </c:pt>
                <c:pt idx="34">
                  <c:v>288.93410486674901</c:v>
                </c:pt>
                <c:pt idx="35">
                  <c:v>320.366263809337</c:v>
                </c:pt>
                <c:pt idx="36">
                  <c:v>355.10417176501699</c:v>
                </c:pt>
                <c:pt idx="37">
                  <c:v>393.495497392424</c:v>
                </c:pt>
                <c:pt idx="38">
                  <c:v>435.924473982206</c:v>
                </c:pt>
                <c:pt idx="39">
                  <c:v>482.81574499294499</c:v>
                </c:pt>
                <c:pt idx="40">
                  <c:v>534.63861402561804</c:v>
                </c:pt>
                <c:pt idx="41">
                  <c:v>591.91174177177095</c:v>
                </c:pt>
                <c:pt idx="42">
                  <c:v>655.20833694404996</c:v>
                </c:pt>
                <c:pt idx="43">
                  <c:v>725.16189314166195</c:v>
                </c:pt>
                <c:pt idx="44">
                  <c:v>802.47252906723202</c:v>
                </c:pt>
                <c:pt idx="45">
                  <c:v>887.91399555010696</c:v>
                </c:pt>
                <c:pt idx="46">
                  <c:v>982.34141950471496</c:v>
                </c:pt>
                <c:pt idx="47">
                  <c:v>1086.6998623281499</c:v>
                </c:pt>
              </c:numCache>
            </c:numRef>
          </c:xVal>
          <c:yVal>
            <c:numRef>
              <c:f>'graph fladis9'!$B$4:$B$51</c:f>
              <c:numCache>
                <c:formatCode>General</c:formatCode>
                <c:ptCount val="48"/>
                <c:pt idx="0">
                  <c:v>970681.20283851703</c:v>
                </c:pt>
                <c:pt idx="1">
                  <c:v>218483.55290353601</c:v>
                </c:pt>
                <c:pt idx="2">
                  <c:v>86923.585301609201</c:v>
                </c:pt>
                <c:pt idx="3">
                  <c:v>55115.301967122199</c:v>
                </c:pt>
                <c:pt idx="4">
                  <c:v>38017.102073504</c:v>
                </c:pt>
                <c:pt idx="5">
                  <c:v>27351.428729461899</c:v>
                </c:pt>
                <c:pt idx="6">
                  <c:v>20149.916730171899</c:v>
                </c:pt>
                <c:pt idx="7">
                  <c:v>14763.484670411601</c:v>
                </c:pt>
                <c:pt idx="8">
                  <c:v>11138.095299328899</c:v>
                </c:pt>
                <c:pt idx="9">
                  <c:v>8876.1842558261105</c:v>
                </c:pt>
                <c:pt idx="10">
                  <c:v>7563.94007488435</c:v>
                </c:pt>
                <c:pt idx="11">
                  <c:v>6677.0123813180999</c:v>
                </c:pt>
                <c:pt idx="12">
                  <c:v>5998.6204150287804</c:v>
                </c:pt>
                <c:pt idx="13">
                  <c:v>5448.5638843915804</c:v>
                </c:pt>
                <c:pt idx="14">
                  <c:v>4987.09600967591</c:v>
                </c:pt>
                <c:pt idx="15">
                  <c:v>4591.3663559660899</c:v>
                </c:pt>
                <c:pt idx="16">
                  <c:v>4245.9843361051499</c:v>
                </c:pt>
                <c:pt idx="17">
                  <c:v>3939.0457207582199</c:v>
                </c:pt>
                <c:pt idx="18">
                  <c:v>3660.0459587852902</c:v>
                </c:pt>
                <c:pt idx="19">
                  <c:v>3400.5148691067702</c:v>
                </c:pt>
                <c:pt idx="20">
                  <c:v>3154.8344797232498</c:v>
                </c:pt>
                <c:pt idx="21">
                  <c:v>2919.5580387107698</c:v>
                </c:pt>
                <c:pt idx="22">
                  <c:v>2693.1008752275702</c:v>
                </c:pt>
                <c:pt idx="23">
                  <c:v>2475.4694436626801</c:v>
                </c:pt>
                <c:pt idx="24">
                  <c:v>2262.7928739392501</c:v>
                </c:pt>
                <c:pt idx="25">
                  <c:v>2039.1229973577599</c:v>
                </c:pt>
                <c:pt idx="26">
                  <c:v>1781.0950670101499</c:v>
                </c:pt>
                <c:pt idx="27">
                  <c:v>1488.1782754690701</c:v>
                </c:pt>
                <c:pt idx="28">
                  <c:v>1188.8659147615599</c:v>
                </c:pt>
                <c:pt idx="29">
                  <c:v>908.79471925406199</c:v>
                </c:pt>
                <c:pt idx="30">
                  <c:v>666.34499048117402</c:v>
                </c:pt>
                <c:pt idx="31">
                  <c:v>473.19583986765099</c:v>
                </c:pt>
                <c:pt idx="32">
                  <c:v>332.45393644920699</c:v>
                </c:pt>
                <c:pt idx="33">
                  <c:v>238.68000877016601</c:v>
                </c:pt>
                <c:pt idx="34">
                  <c:v>179.16361901414299</c:v>
                </c:pt>
                <c:pt idx="35">
                  <c:v>139.19046916881399</c:v>
                </c:pt>
                <c:pt idx="36">
                  <c:v>109.524912175666</c:v>
                </c:pt>
                <c:pt idx="37">
                  <c:v>86.796618730055101</c:v>
                </c:pt>
                <c:pt idx="38">
                  <c:v>69.187528628884607</c:v>
                </c:pt>
                <c:pt idx="39">
                  <c:v>55.435692131176097</c:v>
                </c:pt>
                <c:pt idx="40">
                  <c:v>44.615609353449301</c:v>
                </c:pt>
                <c:pt idx="41">
                  <c:v>36.049662933152902</c:v>
                </c:pt>
                <c:pt idx="42">
                  <c:v>29.2300094748201</c:v>
                </c:pt>
                <c:pt idx="43">
                  <c:v>23.771817650104602</c:v>
                </c:pt>
                <c:pt idx="44">
                  <c:v>19.3862740072599</c:v>
                </c:pt>
                <c:pt idx="45">
                  <c:v>15.8502696461737</c:v>
                </c:pt>
                <c:pt idx="46">
                  <c:v>12.9922417019022</c:v>
                </c:pt>
                <c:pt idx="47">
                  <c:v>10.6763120215822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B5-4F3A-90A4-B1F0F57E8966}"/>
            </c:ext>
          </c:extLst>
        </c:ser>
        <c:ser>
          <c:idx val="1"/>
          <c:order val="1"/>
          <c:tx>
            <c:strRef>
              <c:f>'graph fladis9'!$C$2</c:f>
              <c:strCache>
                <c:ptCount val="1"/>
                <c:pt idx="0">
                  <c:v>1.0m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'graph fladis9'!$C$4:$C$65</c:f>
              <c:numCache>
                <c:formatCode>General</c:formatCode>
                <c:ptCount val="62"/>
                <c:pt idx="0">
                  <c:v>1.4596031111569501</c:v>
                </c:pt>
                <c:pt idx="1">
                  <c:v>1.71828182845905</c:v>
                </c:pt>
                <c:pt idx="2">
                  <c:v>2.0041660239464298</c:v>
                </c:pt>
                <c:pt idx="3">
                  <c:v>2.3201169227365499</c:v>
                </c:pt>
                <c:pt idx="4">
                  <c:v>2.66929666761924</c:v>
                </c:pt>
                <c:pt idx="5">
                  <c:v>3.0551999668446799</c:v>
                </c:pt>
                <c:pt idx="6">
                  <c:v>3.4816890703380601</c:v>
                </c:pt>
                <c:pt idx="7">
                  <c:v>3.95303242439511</c:v>
                </c:pt>
                <c:pt idx="8">
                  <c:v>4.4739473917271999</c:v>
                </c:pt>
                <c:pt idx="9">
                  <c:v>5.0496474644129501</c:v>
                </c:pt>
                <c:pt idx="10">
                  <c:v>5.6858944422792703</c:v>
                </c:pt>
                <c:pt idx="11">
                  <c:v>6.3890560989306504</c:v>
                </c:pt>
                <c:pt idx="12">
                  <c:v>7.1661699125676499</c:v>
                </c:pt>
                <c:pt idx="13">
                  <c:v>8.0250134994341202</c:v>
                </c:pt>
                <c:pt idx="14">
                  <c:v>8.97418245481472</c:v>
                </c:pt>
                <c:pt idx="15">
                  <c:v>10.023176380641599</c:v>
                </c:pt>
                <c:pt idx="16">
                  <c:v>11.1824939607035</c:v>
                </c:pt>
                <c:pt idx="17">
                  <c:v>12.4637380350017</c:v>
                </c:pt>
                <c:pt idx="18">
                  <c:v>13.8797317248728</c:v>
                </c:pt>
                <c:pt idx="19">
                  <c:v>15.4446467710971</c:v>
                </c:pt>
                <c:pt idx="20">
                  <c:v>17.174145369443099</c:v>
                </c:pt>
                <c:pt idx="21">
                  <c:v>19.0855369231877</c:v>
                </c:pt>
                <c:pt idx="22">
                  <c:v>21.1979512814416</c:v>
                </c:pt>
                <c:pt idx="23">
                  <c:v>23.532530197109399</c:v>
                </c:pt>
                <c:pt idx="24">
                  <c:v>26.112638920657901</c:v>
                </c:pt>
                <c:pt idx="25">
                  <c:v>28.964100047397</c:v>
                </c:pt>
                <c:pt idx="26">
                  <c:v>32.115451958692297</c:v>
                </c:pt>
                <c:pt idx="27">
                  <c:v>35.598234443678002</c:v>
                </c:pt>
                <c:pt idx="28">
                  <c:v>39.447304360067399</c:v>
                </c:pt>
                <c:pt idx="29">
                  <c:v>43.701184493300801</c:v>
                </c:pt>
                <c:pt idx="30">
                  <c:v>48.402449105530202</c:v>
                </c:pt>
                <c:pt idx="31">
                  <c:v>53.598150033144201</c:v>
                </c:pt>
                <c:pt idx="32">
                  <c:v>59.340287597362</c:v>
                </c:pt>
                <c:pt idx="33">
                  <c:v>65.686331040925197</c:v>
                </c:pt>
                <c:pt idx="34">
                  <c:v>72.699793699595801</c:v>
                </c:pt>
                <c:pt idx="35">
                  <c:v>80.450868664968098</c:v>
                </c:pt>
                <c:pt idx="36">
                  <c:v>89.017131300521797</c:v>
                </c:pt>
                <c:pt idx="37">
                  <c:v>98.484315641933904</c:v>
                </c:pt>
                <c:pt idx="38">
                  <c:v>108.94717245212399</c:v>
                </c:pt>
                <c:pt idx="39">
                  <c:v>120.510417518735</c:v>
                </c:pt>
                <c:pt idx="40">
                  <c:v>133.28977968493601</c:v>
                </c:pt>
                <c:pt idx="41">
                  <c:v>147.413159102577</c:v>
                </c:pt>
                <c:pt idx="42">
                  <c:v>163.02190729990201</c:v>
                </c:pt>
                <c:pt idx="43">
                  <c:v>180.272241875151</c:v>
                </c:pt>
                <c:pt idx="44">
                  <c:v>199.336809974792</c:v>
                </c:pt>
                <c:pt idx="45">
                  <c:v>220.406416204187</c:v>
                </c:pt>
                <c:pt idx="46">
                  <c:v>243.69193226421999</c:v>
                </c:pt>
                <c:pt idx="47">
                  <c:v>269.42640742615299</c:v>
                </c:pt>
                <c:pt idx="48">
                  <c:v>297.86740096706001</c:v>
                </c:pt>
                <c:pt idx="49">
                  <c:v>329.29955990964902</c:v>
                </c:pt>
                <c:pt idx="50">
                  <c:v>364.03746786532901</c:v>
                </c:pt>
                <c:pt idx="51">
                  <c:v>402.428793492735</c:v>
                </c:pt>
                <c:pt idx="52">
                  <c:v>444.85777008251699</c:v>
                </c:pt>
                <c:pt idx="53">
                  <c:v>491.74904109325598</c:v>
                </c:pt>
                <c:pt idx="54">
                  <c:v>543.57191012592898</c:v>
                </c:pt>
                <c:pt idx="55">
                  <c:v>600.845037872082</c:v>
                </c:pt>
                <c:pt idx="56">
                  <c:v>664.14163304436204</c:v>
                </c:pt>
                <c:pt idx="57">
                  <c:v>734.095189241973</c:v>
                </c:pt>
                <c:pt idx="58">
                  <c:v>811.40582516754296</c:v>
                </c:pt>
                <c:pt idx="59">
                  <c:v>896.84729165041801</c:v>
                </c:pt>
                <c:pt idx="60">
                  <c:v>991.27471560502602</c:v>
                </c:pt>
                <c:pt idx="61">
                  <c:v>1095.6331584284601</c:v>
                </c:pt>
              </c:numCache>
            </c:numRef>
          </c:xVal>
          <c:yVal>
            <c:numRef>
              <c:f>'graph fladis9'!$D$4:$D$65</c:f>
              <c:numCache>
                <c:formatCode>General</c:formatCode>
                <c:ptCount val="62"/>
                <c:pt idx="0">
                  <c:v>17.0712755207425</c:v>
                </c:pt>
                <c:pt idx="1">
                  <c:v>109.694129701606</c:v>
                </c:pt>
                <c:pt idx="2">
                  <c:v>441.661869104022</c:v>
                </c:pt>
                <c:pt idx="3">
                  <c:v>1274.88171188824</c:v>
                </c:pt>
                <c:pt idx="4">
                  <c:v>2791.8036465898999</c:v>
                </c:pt>
                <c:pt idx="5">
                  <c:v>4957.8069174546999</c:v>
                </c:pt>
                <c:pt idx="6">
                  <c:v>7506.25226100906</c:v>
                </c:pt>
                <c:pt idx="7">
                  <c:v>10062.2602785952</c:v>
                </c:pt>
                <c:pt idx="8">
                  <c:v>12278.9080125412</c:v>
                </c:pt>
                <c:pt idx="9">
                  <c:v>13924.6041343623</c:v>
                </c:pt>
                <c:pt idx="10">
                  <c:v>14902.0475696453</c:v>
                </c:pt>
                <c:pt idx="11">
                  <c:v>15226.4111541449</c:v>
                </c:pt>
                <c:pt idx="12">
                  <c:v>14986.6286080501</c:v>
                </c:pt>
                <c:pt idx="13">
                  <c:v>14304.6553638367</c:v>
                </c:pt>
                <c:pt idx="14">
                  <c:v>13306.3162095977</c:v>
                </c:pt>
                <c:pt idx="15">
                  <c:v>12114.2538800288</c:v>
                </c:pt>
                <c:pt idx="16">
                  <c:v>10841.314710094501</c:v>
                </c:pt>
                <c:pt idx="17">
                  <c:v>9607.5449173792695</c:v>
                </c:pt>
                <c:pt idx="18">
                  <c:v>8543.7006143010694</c:v>
                </c:pt>
                <c:pt idx="19">
                  <c:v>7712.59609057946</c:v>
                </c:pt>
                <c:pt idx="20">
                  <c:v>7065.2006577501998</c:v>
                </c:pt>
                <c:pt idx="21">
                  <c:v>6529.7707552053798</c:v>
                </c:pt>
                <c:pt idx="22">
                  <c:v>6068.05850122219</c:v>
                </c:pt>
                <c:pt idx="23">
                  <c:v>5660.4326850773496</c:v>
                </c:pt>
                <c:pt idx="24">
                  <c:v>5294.9638654440196</c:v>
                </c:pt>
                <c:pt idx="25">
                  <c:v>4963.6913811159102</c:v>
                </c:pt>
                <c:pt idx="26">
                  <c:v>4661.0720382633799</c:v>
                </c:pt>
                <c:pt idx="27">
                  <c:v>4383.0949170022895</c:v>
                </c:pt>
                <c:pt idx="28">
                  <c:v>4126.4022411966898</c:v>
                </c:pt>
                <c:pt idx="29">
                  <c:v>3887.4668506683602</c:v>
                </c:pt>
                <c:pt idx="30">
                  <c:v>3662.5239745032</c:v>
                </c:pt>
                <c:pt idx="31">
                  <c:v>3447.6463039977698</c:v>
                </c:pt>
                <c:pt idx="32">
                  <c:v>3239.3729105930101</c:v>
                </c:pt>
                <c:pt idx="33">
                  <c:v>3036.2081696116102</c:v>
                </c:pt>
                <c:pt idx="34">
                  <c:v>2837.62126078236</c:v>
                </c:pt>
                <c:pt idx="35">
                  <c:v>2643.0358782819599</c:v>
                </c:pt>
                <c:pt idx="36">
                  <c:v>2452.6158809109802</c:v>
                </c:pt>
                <c:pt idx="37">
                  <c:v>2264.4498758222899</c:v>
                </c:pt>
                <c:pt idx="38">
                  <c:v>2068.61764310952</c:v>
                </c:pt>
                <c:pt idx="39">
                  <c:v>1845.33701411073</c:v>
                </c:pt>
                <c:pt idx="40">
                  <c:v>1581.8169740123401</c:v>
                </c:pt>
                <c:pt idx="41">
                  <c:v>1297.5361818901699</c:v>
                </c:pt>
                <c:pt idx="42">
                  <c:v>1024.79565811304</c:v>
                </c:pt>
                <c:pt idx="43">
                  <c:v>780.02522867410505</c:v>
                </c:pt>
                <c:pt idx="44">
                  <c:v>571.43691160552999</c:v>
                </c:pt>
                <c:pt idx="45">
                  <c:v>408.38988015212499</c:v>
                </c:pt>
                <c:pt idx="46">
                  <c:v>292.56473919273299</c:v>
                </c:pt>
                <c:pt idx="47">
                  <c:v>215.786906093976</c:v>
                </c:pt>
                <c:pt idx="48">
                  <c:v>165.466578994348</c:v>
                </c:pt>
                <c:pt idx="49">
                  <c:v>130.015019246355</c:v>
                </c:pt>
                <c:pt idx="50">
                  <c:v>103.160592812868</c:v>
                </c:pt>
                <c:pt idx="51">
                  <c:v>82.340788302623196</c:v>
                </c:pt>
                <c:pt idx="52">
                  <c:v>66.051220457607897</c:v>
                </c:pt>
                <c:pt idx="53">
                  <c:v>53.208604311382103</c:v>
                </c:pt>
                <c:pt idx="54">
                  <c:v>43.024878403401203</c:v>
                </c:pt>
                <c:pt idx="55">
                  <c:v>34.904191576775297</c:v>
                </c:pt>
                <c:pt idx="56">
                  <c:v>28.3999819578369</c:v>
                </c:pt>
                <c:pt idx="57">
                  <c:v>23.1681678730058</c:v>
                </c:pt>
                <c:pt idx="58">
                  <c:v>18.945736828889501</c:v>
                </c:pt>
                <c:pt idx="59">
                  <c:v>15.528108946818399</c:v>
                </c:pt>
                <c:pt idx="60">
                  <c:v>12.7561685316878</c:v>
                </c:pt>
                <c:pt idx="61">
                  <c:v>10.5028225003829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B5-4F3A-90A4-B1F0F57E8966}"/>
            </c:ext>
          </c:extLst>
        </c:ser>
        <c:ser>
          <c:idx val="2"/>
          <c:order val="2"/>
          <c:tx>
            <c:strRef>
              <c:f>'graph fladis9'!$E$2</c:f>
              <c:strCache>
                <c:ptCount val="1"/>
                <c:pt idx="0">
                  <c:v>0.5m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'graph fladis9'!$E$4:$E$60</c:f>
              <c:numCache>
                <c:formatCode>General</c:formatCode>
                <c:ptCount val="57"/>
                <c:pt idx="0">
                  <c:v>3.0551999668446799</c:v>
                </c:pt>
                <c:pt idx="1">
                  <c:v>3.4816890703380601</c:v>
                </c:pt>
                <c:pt idx="2">
                  <c:v>3.95303242439511</c:v>
                </c:pt>
                <c:pt idx="3">
                  <c:v>4.4739473917271999</c:v>
                </c:pt>
                <c:pt idx="4">
                  <c:v>5.0496474644129501</c:v>
                </c:pt>
                <c:pt idx="5">
                  <c:v>5.6858944422792703</c:v>
                </c:pt>
                <c:pt idx="6">
                  <c:v>6.3890560989306504</c:v>
                </c:pt>
                <c:pt idx="7">
                  <c:v>7.1661699125676499</c:v>
                </c:pt>
                <c:pt idx="8">
                  <c:v>8.0250134994341202</c:v>
                </c:pt>
                <c:pt idx="9">
                  <c:v>8.97418245481472</c:v>
                </c:pt>
                <c:pt idx="10">
                  <c:v>10.023176380641599</c:v>
                </c:pt>
                <c:pt idx="11">
                  <c:v>11.1824939607035</c:v>
                </c:pt>
                <c:pt idx="12">
                  <c:v>12.4637380350017</c:v>
                </c:pt>
                <c:pt idx="13">
                  <c:v>13.8797317248728</c:v>
                </c:pt>
                <c:pt idx="14">
                  <c:v>15.4446467710971</c:v>
                </c:pt>
                <c:pt idx="15">
                  <c:v>17.174145369443099</c:v>
                </c:pt>
                <c:pt idx="16">
                  <c:v>19.0855369231877</c:v>
                </c:pt>
                <c:pt idx="17">
                  <c:v>21.1979512814416</c:v>
                </c:pt>
                <c:pt idx="18">
                  <c:v>23.532530197109399</c:v>
                </c:pt>
                <c:pt idx="19">
                  <c:v>26.112638920657901</c:v>
                </c:pt>
                <c:pt idx="20">
                  <c:v>28.964100047397</c:v>
                </c:pt>
                <c:pt idx="21">
                  <c:v>32.115451958692297</c:v>
                </c:pt>
                <c:pt idx="22">
                  <c:v>35.598234443678002</c:v>
                </c:pt>
                <c:pt idx="23">
                  <c:v>39.447304360067399</c:v>
                </c:pt>
                <c:pt idx="24">
                  <c:v>43.701184493300801</c:v>
                </c:pt>
                <c:pt idx="25">
                  <c:v>48.402449105530202</c:v>
                </c:pt>
                <c:pt idx="26">
                  <c:v>53.598150033144201</c:v>
                </c:pt>
                <c:pt idx="27">
                  <c:v>59.340287597362</c:v>
                </c:pt>
                <c:pt idx="28">
                  <c:v>65.686331040925197</c:v>
                </c:pt>
                <c:pt idx="29">
                  <c:v>72.699793699595801</c:v>
                </c:pt>
                <c:pt idx="30">
                  <c:v>80.450868664968098</c:v>
                </c:pt>
                <c:pt idx="31">
                  <c:v>89.017131300521797</c:v>
                </c:pt>
                <c:pt idx="32">
                  <c:v>98.484315641933804</c:v>
                </c:pt>
                <c:pt idx="33">
                  <c:v>108.94717245212399</c:v>
                </c:pt>
                <c:pt idx="34">
                  <c:v>120.510417518735</c:v>
                </c:pt>
                <c:pt idx="35">
                  <c:v>133.28977968493601</c:v>
                </c:pt>
                <c:pt idx="36">
                  <c:v>147.413159102577</c:v>
                </c:pt>
                <c:pt idx="37">
                  <c:v>163.02190729990201</c:v>
                </c:pt>
                <c:pt idx="38">
                  <c:v>180.272241875151</c:v>
                </c:pt>
                <c:pt idx="39">
                  <c:v>199.336809974792</c:v>
                </c:pt>
                <c:pt idx="40">
                  <c:v>220.406416204187</c:v>
                </c:pt>
                <c:pt idx="41">
                  <c:v>243.69193226421999</c:v>
                </c:pt>
                <c:pt idx="42">
                  <c:v>269.42640742615299</c:v>
                </c:pt>
                <c:pt idx="43">
                  <c:v>297.86740096706097</c:v>
                </c:pt>
                <c:pt idx="44">
                  <c:v>329.29955990964902</c:v>
                </c:pt>
                <c:pt idx="45">
                  <c:v>364.03746786532901</c:v>
                </c:pt>
                <c:pt idx="46">
                  <c:v>402.428793492735</c:v>
                </c:pt>
                <c:pt idx="47">
                  <c:v>444.85777008251699</c:v>
                </c:pt>
                <c:pt idx="48">
                  <c:v>491.74904109325701</c:v>
                </c:pt>
                <c:pt idx="49">
                  <c:v>543.57191012592898</c:v>
                </c:pt>
                <c:pt idx="50">
                  <c:v>600.845037872082</c:v>
                </c:pt>
                <c:pt idx="51">
                  <c:v>664.14163304436204</c:v>
                </c:pt>
                <c:pt idx="52">
                  <c:v>734.095189241973</c:v>
                </c:pt>
                <c:pt idx="53">
                  <c:v>811.40582516754398</c:v>
                </c:pt>
                <c:pt idx="54">
                  <c:v>896.84729165041801</c:v>
                </c:pt>
                <c:pt idx="55">
                  <c:v>991.27471560502602</c:v>
                </c:pt>
                <c:pt idx="56">
                  <c:v>1095.6331584284601</c:v>
                </c:pt>
              </c:numCache>
            </c:numRef>
          </c:xVal>
          <c:yVal>
            <c:numRef>
              <c:f>'graph fladis9'!$F$4:$F$60</c:f>
              <c:numCache>
                <c:formatCode>General</c:formatCode>
                <c:ptCount val="57"/>
                <c:pt idx="0">
                  <c:v>9.9004406329807395</c:v>
                </c:pt>
                <c:pt idx="1">
                  <c:v>46.632550669430302</c:v>
                </c:pt>
                <c:pt idx="2">
                  <c:v>162.53517848216001</c:v>
                </c:pt>
                <c:pt idx="3">
                  <c:v>438.84880717828997</c:v>
                </c:pt>
                <c:pt idx="4">
                  <c:v>956.95989841196501</c:v>
                </c:pt>
                <c:pt idx="5">
                  <c:v>1747.72741757585</c:v>
                </c:pt>
                <c:pt idx="6">
                  <c:v>2758.3249839816399</c:v>
                </c:pt>
                <c:pt idx="7">
                  <c:v>3863.5004794707002</c:v>
                </c:pt>
                <c:pt idx="8">
                  <c:v>4909.9376514913201</c:v>
                </c:pt>
                <c:pt idx="9">
                  <c:v>5758.7012152340503</c:v>
                </c:pt>
                <c:pt idx="10">
                  <c:v>6316.6524125016904</c:v>
                </c:pt>
                <c:pt idx="11">
                  <c:v>6555.7791430523002</c:v>
                </c:pt>
                <c:pt idx="12">
                  <c:v>6516.6757636714201</c:v>
                </c:pt>
                <c:pt idx="13">
                  <c:v>6297.1556940232804</c:v>
                </c:pt>
                <c:pt idx="14">
                  <c:v>6010.2937456563104</c:v>
                </c:pt>
                <c:pt idx="15">
                  <c:v>5717.88018961126</c:v>
                </c:pt>
                <c:pt idx="16">
                  <c:v>5434.18380088504</c:v>
                </c:pt>
                <c:pt idx="17">
                  <c:v>5162.08813191026</c:v>
                </c:pt>
                <c:pt idx="18">
                  <c:v>4902.4182674774202</c:v>
                </c:pt>
                <c:pt idx="19">
                  <c:v>4655.2013427538004</c:v>
                </c:pt>
                <c:pt idx="20">
                  <c:v>4420.1095607106099</c:v>
                </c:pt>
                <c:pt idx="21">
                  <c:v>4196.6776108965796</c:v>
                </c:pt>
                <c:pt idx="22">
                  <c:v>3984.36034382142</c:v>
                </c:pt>
                <c:pt idx="23">
                  <c:v>3782.4616063569301</c:v>
                </c:pt>
                <c:pt idx="24">
                  <c:v>3589.8809311312598</c:v>
                </c:pt>
                <c:pt idx="25">
                  <c:v>3404.7800776673798</c:v>
                </c:pt>
                <c:pt idx="26">
                  <c:v>3224.5378281558401</c:v>
                </c:pt>
                <c:pt idx="27">
                  <c:v>3046.6862145592299</c:v>
                </c:pt>
                <c:pt idx="28">
                  <c:v>2870.48304329348</c:v>
                </c:pt>
                <c:pt idx="29">
                  <c:v>2695.8320533122601</c:v>
                </c:pt>
                <c:pt idx="30">
                  <c:v>2522.3874476331998</c:v>
                </c:pt>
                <c:pt idx="31">
                  <c:v>2350.51348733637</c:v>
                </c:pt>
                <c:pt idx="32">
                  <c:v>2178.4278951204601</c:v>
                </c:pt>
                <c:pt idx="33">
                  <c:v>1996.2034243942601</c:v>
                </c:pt>
                <c:pt idx="34">
                  <c:v>1784.20167735059</c:v>
                </c:pt>
                <c:pt idx="35">
                  <c:v>1530.7513809847501</c:v>
                </c:pt>
                <c:pt idx="36">
                  <c:v>1257.0404701371699</c:v>
                </c:pt>
                <c:pt idx="37">
                  <c:v>995.10830993884804</c:v>
                </c:pt>
                <c:pt idx="38">
                  <c:v>759.95061883573703</c:v>
                </c:pt>
                <c:pt idx="39">
                  <c:v>558.94227917046499</c:v>
                </c:pt>
                <c:pt idx="40">
                  <c:v>401.126688934806</c:v>
                </c:pt>
                <c:pt idx="41">
                  <c:v>288.48012308819199</c:v>
                </c:pt>
                <c:pt idx="42">
                  <c:v>213.465232257905</c:v>
                </c:pt>
                <c:pt idx="43">
                  <c:v>164.086089350984</c:v>
                </c:pt>
                <c:pt idx="44">
                  <c:v>129.15574929886199</c:v>
                </c:pt>
                <c:pt idx="45">
                  <c:v>102.610561399293</c:v>
                </c:pt>
                <c:pt idx="46">
                  <c:v>81.981196917569804</c:v>
                </c:pt>
                <c:pt idx="47">
                  <c:v>65.811827015128699</c:v>
                </c:pt>
                <c:pt idx="48">
                  <c:v>53.047123476114301</c:v>
                </c:pt>
                <c:pt idx="49">
                  <c:v>42.914607745602297</c:v>
                </c:pt>
                <c:pt idx="50">
                  <c:v>34.828192920003701</c:v>
                </c:pt>
                <c:pt idx="51">
                  <c:v>28.347145928602899</c:v>
                </c:pt>
                <c:pt idx="52">
                  <c:v>23.131199713708501</c:v>
                </c:pt>
                <c:pt idx="53">
                  <c:v>18.919746514559801</c:v>
                </c:pt>
                <c:pt idx="54">
                  <c:v>15.509795453974199</c:v>
                </c:pt>
                <c:pt idx="55">
                  <c:v>12.7432390896731</c:v>
                </c:pt>
                <c:pt idx="56">
                  <c:v>10.4936760407953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7B5-4F3A-90A4-B1F0F57E8966}"/>
            </c:ext>
          </c:extLst>
        </c:ser>
        <c:ser>
          <c:idx val="3"/>
          <c:order val="3"/>
          <c:tx>
            <c:strRef>
              <c:f>'graph fladis9'!$G$2</c:f>
              <c:strCache>
                <c:ptCount val="1"/>
                <c:pt idx="0">
                  <c:v>0.1m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'graph fladis9'!$G$4:$G$57</c:f>
              <c:numCache>
                <c:formatCode>General</c:formatCode>
                <c:ptCount val="54"/>
                <c:pt idx="0">
                  <c:v>4.4739473917271999</c:v>
                </c:pt>
                <c:pt idx="1">
                  <c:v>5.0496474644129501</c:v>
                </c:pt>
                <c:pt idx="2">
                  <c:v>5.6858944422792703</c:v>
                </c:pt>
                <c:pt idx="3">
                  <c:v>6.3890560989306504</c:v>
                </c:pt>
                <c:pt idx="4">
                  <c:v>7.1661699125676499</c:v>
                </c:pt>
                <c:pt idx="5">
                  <c:v>8.0250134994341202</c:v>
                </c:pt>
                <c:pt idx="6">
                  <c:v>8.97418245481472</c:v>
                </c:pt>
                <c:pt idx="7">
                  <c:v>10.023176380641599</c:v>
                </c:pt>
                <c:pt idx="8">
                  <c:v>11.1824939607035</c:v>
                </c:pt>
                <c:pt idx="9">
                  <c:v>12.4637380350017</c:v>
                </c:pt>
                <c:pt idx="10">
                  <c:v>13.8797317248728</c:v>
                </c:pt>
                <c:pt idx="11">
                  <c:v>15.4446467710971</c:v>
                </c:pt>
                <c:pt idx="12">
                  <c:v>17.174145369443099</c:v>
                </c:pt>
                <c:pt idx="13">
                  <c:v>19.0855369231877</c:v>
                </c:pt>
                <c:pt idx="14">
                  <c:v>21.1979512814416</c:v>
                </c:pt>
                <c:pt idx="15">
                  <c:v>23.532530197109399</c:v>
                </c:pt>
                <c:pt idx="16">
                  <c:v>26.112638920657901</c:v>
                </c:pt>
                <c:pt idx="17">
                  <c:v>28.964100047397</c:v>
                </c:pt>
                <c:pt idx="18">
                  <c:v>32.115451958692297</c:v>
                </c:pt>
                <c:pt idx="19">
                  <c:v>35.598234443678002</c:v>
                </c:pt>
                <c:pt idx="20">
                  <c:v>39.447304360067399</c:v>
                </c:pt>
                <c:pt idx="21">
                  <c:v>43.7011844933009</c:v>
                </c:pt>
                <c:pt idx="22">
                  <c:v>48.402449105530202</c:v>
                </c:pt>
                <c:pt idx="23">
                  <c:v>53.598150033144201</c:v>
                </c:pt>
                <c:pt idx="24">
                  <c:v>59.340287597362</c:v>
                </c:pt>
                <c:pt idx="25">
                  <c:v>65.686331040925197</c:v>
                </c:pt>
                <c:pt idx="26">
                  <c:v>72.699793699595801</c:v>
                </c:pt>
                <c:pt idx="27">
                  <c:v>80.450868664968098</c:v>
                </c:pt>
                <c:pt idx="28">
                  <c:v>89.017131300521797</c:v>
                </c:pt>
                <c:pt idx="29">
                  <c:v>98.484315641933904</c:v>
                </c:pt>
                <c:pt idx="30">
                  <c:v>108.94717245212399</c:v>
                </c:pt>
                <c:pt idx="31">
                  <c:v>120.510417518735</c:v>
                </c:pt>
                <c:pt idx="32">
                  <c:v>133.28977968493601</c:v>
                </c:pt>
                <c:pt idx="33">
                  <c:v>147.413159102577</c:v>
                </c:pt>
                <c:pt idx="34">
                  <c:v>163.02190729990201</c:v>
                </c:pt>
                <c:pt idx="35">
                  <c:v>180.272241875151</c:v>
                </c:pt>
                <c:pt idx="36">
                  <c:v>199.336809974792</c:v>
                </c:pt>
                <c:pt idx="37">
                  <c:v>220.406416204187</c:v>
                </c:pt>
                <c:pt idx="38">
                  <c:v>243.69193226422101</c:v>
                </c:pt>
                <c:pt idx="39">
                  <c:v>269.42640742615299</c:v>
                </c:pt>
                <c:pt idx="40">
                  <c:v>297.86740096706001</c:v>
                </c:pt>
                <c:pt idx="41">
                  <c:v>329.29955990964902</c:v>
                </c:pt>
                <c:pt idx="42">
                  <c:v>364.03746786532901</c:v>
                </c:pt>
                <c:pt idx="43">
                  <c:v>402.42879349273602</c:v>
                </c:pt>
                <c:pt idx="44">
                  <c:v>444.85777008251699</c:v>
                </c:pt>
                <c:pt idx="45">
                  <c:v>491.74904109325701</c:v>
                </c:pt>
                <c:pt idx="46">
                  <c:v>543.57191012592898</c:v>
                </c:pt>
                <c:pt idx="47">
                  <c:v>600.845037872082</c:v>
                </c:pt>
                <c:pt idx="48">
                  <c:v>664.14163304436204</c:v>
                </c:pt>
                <c:pt idx="49">
                  <c:v>734.095189241973</c:v>
                </c:pt>
                <c:pt idx="50">
                  <c:v>811.40582516754398</c:v>
                </c:pt>
                <c:pt idx="51">
                  <c:v>896.84729165041801</c:v>
                </c:pt>
                <c:pt idx="52">
                  <c:v>991.27471560502602</c:v>
                </c:pt>
                <c:pt idx="53">
                  <c:v>1095.6331584284601</c:v>
                </c:pt>
              </c:numCache>
            </c:numRef>
          </c:xVal>
          <c:yVal>
            <c:numRef>
              <c:f>'graph fladis9'!$H$4:$H$57</c:f>
              <c:numCache>
                <c:formatCode>General</c:formatCode>
                <c:ptCount val="54"/>
                <c:pt idx="0">
                  <c:v>12.5069106225227</c:v>
                </c:pt>
                <c:pt idx="1">
                  <c:v>49.8392259829563</c:v>
                </c:pt>
                <c:pt idx="2">
                  <c:v>154.015457826984</c:v>
                </c:pt>
                <c:pt idx="3">
                  <c:v>381.50592618181503</c:v>
                </c:pt>
                <c:pt idx="4">
                  <c:v>782.67568921884299</c:v>
                </c:pt>
                <c:pt idx="5">
                  <c:v>1369.61500356074</c:v>
                </c:pt>
                <c:pt idx="6">
                  <c:v>2094.1395065489501</c:v>
                </c:pt>
                <c:pt idx="7">
                  <c:v>2853.8647192338399</c:v>
                </c:pt>
                <c:pt idx="8">
                  <c:v>3528.4424235629399</c:v>
                </c:pt>
                <c:pt idx="9">
                  <c:v>4020.2248698431699</c:v>
                </c:pt>
                <c:pt idx="10">
                  <c:v>4290.12929717918</c:v>
                </c:pt>
                <c:pt idx="11">
                  <c:v>4381.4452637611903</c:v>
                </c:pt>
                <c:pt idx="12">
                  <c:v>4368.5016226070502</c:v>
                </c:pt>
                <c:pt idx="13">
                  <c:v>4300.0252349448401</c:v>
                </c:pt>
                <c:pt idx="14">
                  <c:v>4199.6931390556301</c:v>
                </c:pt>
                <c:pt idx="15">
                  <c:v>4080.1032027185702</c:v>
                </c:pt>
                <c:pt idx="16">
                  <c:v>3948.8762949224902</c:v>
                </c:pt>
                <c:pt idx="17">
                  <c:v>3810.9196602980601</c:v>
                </c:pt>
                <c:pt idx="18">
                  <c:v>3669.4528470393602</c:v>
                </c:pt>
                <c:pt idx="19">
                  <c:v>3526.5519763275402</c:v>
                </c:pt>
                <c:pt idx="20">
                  <c:v>3383.6639592384599</c:v>
                </c:pt>
                <c:pt idx="21">
                  <c:v>3241.8172771019199</c:v>
                </c:pt>
                <c:pt idx="22">
                  <c:v>3100.94343216686</c:v>
                </c:pt>
                <c:pt idx="23">
                  <c:v>2959.6478321733798</c:v>
                </c:pt>
                <c:pt idx="24">
                  <c:v>2816.4175673590698</c:v>
                </c:pt>
                <c:pt idx="25">
                  <c:v>2671.2351446811699</c:v>
                </c:pt>
                <c:pt idx="26">
                  <c:v>2524.4023854899401</c:v>
                </c:pt>
                <c:pt idx="27">
                  <c:v>2375.7674043327302</c:v>
                </c:pt>
                <c:pt idx="28">
                  <c:v>2225.8648848611001</c:v>
                </c:pt>
                <c:pt idx="29">
                  <c:v>2073.01347366664</c:v>
                </c:pt>
                <c:pt idx="30">
                  <c:v>1907.24797395102</c:v>
                </c:pt>
                <c:pt idx="31">
                  <c:v>1709.08240472996</c:v>
                </c:pt>
                <c:pt idx="32">
                  <c:v>1468.13984684668</c:v>
                </c:pt>
                <c:pt idx="33">
                  <c:v>1207.5511350547899</c:v>
                </c:pt>
                <c:pt idx="34">
                  <c:v>958.95120355919403</c:v>
                </c:pt>
                <c:pt idx="35">
                  <c:v>735.59173012248004</c:v>
                </c:pt>
                <c:pt idx="36">
                  <c:v>543.84782492705801</c:v>
                </c:pt>
                <c:pt idx="37">
                  <c:v>392.40182442085302</c:v>
                </c:pt>
                <c:pt idx="38">
                  <c:v>283.609317387977</c:v>
                </c:pt>
                <c:pt idx="39">
                  <c:v>210.72175377334</c:v>
                </c:pt>
                <c:pt idx="40">
                  <c:v>162.47220352152499</c:v>
                </c:pt>
                <c:pt idx="41">
                  <c:v>128.162643871238</c:v>
                </c:pt>
                <c:pt idx="42">
                  <c:v>101.982350672351</c:v>
                </c:pt>
                <c:pt idx="43">
                  <c:v>81.575370908631001</c:v>
                </c:pt>
                <c:pt idx="44">
                  <c:v>65.544806416619906</c:v>
                </c:pt>
                <c:pt idx="45">
                  <c:v>52.869093901139202</c:v>
                </c:pt>
                <c:pt idx="46">
                  <c:v>42.794407254331396</c:v>
                </c:pt>
                <c:pt idx="47">
                  <c:v>34.746269701697599</c:v>
                </c:pt>
                <c:pt idx="48">
                  <c:v>28.2908016067985</c:v>
                </c:pt>
                <c:pt idx="49">
                  <c:v>23.092183399195498</c:v>
                </c:pt>
                <c:pt idx="50">
                  <c:v>18.892577771497301</c:v>
                </c:pt>
                <c:pt idx="51">
                  <c:v>15.4908146317864</c:v>
                </c:pt>
                <c:pt idx="52">
                  <c:v>12.729937484551201</c:v>
                </c:pt>
                <c:pt idx="53">
                  <c:v>10.4843266623619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B1-4459-A6D3-0AB5108390E6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'graph fladis9'!$J$1:$J$3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'graph fladis9'!$K$1:$K$3</c:f>
              <c:numCache>
                <c:formatCode>General</c:formatCode>
                <c:ptCount val="3"/>
                <c:pt idx="0">
                  <c:v>14190</c:v>
                </c:pt>
                <c:pt idx="1">
                  <c:v>1100</c:v>
                </c:pt>
                <c:pt idx="2">
                  <c:v>70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5B1-4459-A6D3-0AB510839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035000"/>
        <c:axId val="587034344"/>
      </c:scatterChart>
      <c:valAx>
        <c:axId val="58703500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4344"/>
        <c:crosses val="autoZero"/>
        <c:crossBetween val="midCat"/>
      </c:valAx>
      <c:valAx>
        <c:axId val="5870343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FLADIS16</a:t>
            </a:r>
          </a:p>
          <a:p>
            <a:pPr>
              <a:defRPr/>
            </a:pPr>
            <a:r>
              <a:rPr lang="en-US"/>
              <a:t>Meteo 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'graph fladis16'!$A$2</c:f>
              <c:strCache>
                <c:ptCount val="1"/>
                <c:pt idx="0">
                  <c:v>1.5m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fladis16'!$A$5:$A$56</c:f>
              <c:numCache>
                <c:formatCode>General</c:formatCode>
                <c:ptCount val="52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  <c:pt idx="47">
                  <c:v>1200.96707449258</c:v>
                </c:pt>
                <c:pt idx="48">
                  <c:v>1328.4307643944201</c:v>
                </c:pt>
                <c:pt idx="49">
                  <c:v>1469.29992758455</c:v>
                </c:pt>
                <c:pt idx="50">
                  <c:v>1624.98442999593</c:v>
                </c:pt>
                <c:pt idx="51">
                  <c:v>1797.04241445606</c:v>
                </c:pt>
              </c:numCache>
            </c:numRef>
          </c:xVal>
          <c:yVal>
            <c:numRef>
              <c:f>'graph fladis16'!$B$5:$B$56</c:f>
              <c:numCache>
                <c:formatCode>General</c:formatCode>
                <c:ptCount val="52"/>
                <c:pt idx="0">
                  <c:v>775576.535542342</c:v>
                </c:pt>
                <c:pt idx="1">
                  <c:v>240307.56997056899</c:v>
                </c:pt>
                <c:pt idx="2">
                  <c:v>118277.949577425</c:v>
                </c:pt>
                <c:pt idx="3">
                  <c:v>66682.735996137402</c:v>
                </c:pt>
                <c:pt idx="4">
                  <c:v>44589.341912833297</c:v>
                </c:pt>
                <c:pt idx="5">
                  <c:v>30643.353452469801</c:v>
                </c:pt>
                <c:pt idx="6">
                  <c:v>21012.623281192598</c:v>
                </c:pt>
                <c:pt idx="7">
                  <c:v>15006.0720050854</c:v>
                </c:pt>
                <c:pt idx="8">
                  <c:v>11464.049382837</c:v>
                </c:pt>
                <c:pt idx="9">
                  <c:v>9232.44429714338</c:v>
                </c:pt>
                <c:pt idx="10">
                  <c:v>7619.5511347419597</c:v>
                </c:pt>
                <c:pt idx="11">
                  <c:v>6373.2505814291699</c:v>
                </c:pt>
                <c:pt idx="12">
                  <c:v>5390.9968114132598</c:v>
                </c:pt>
                <c:pt idx="13">
                  <c:v>4611.0993023569399</c:v>
                </c:pt>
                <c:pt idx="14">
                  <c:v>3986.40655765361</c:v>
                </c:pt>
                <c:pt idx="15">
                  <c:v>3476.36702620902</c:v>
                </c:pt>
                <c:pt idx="16">
                  <c:v>3044.9045907739501</c:v>
                </c:pt>
                <c:pt idx="17">
                  <c:v>2662.1445708732799</c:v>
                </c:pt>
                <c:pt idx="18">
                  <c:v>2307.1945305404402</c:v>
                </c:pt>
                <c:pt idx="19">
                  <c:v>1970.01478188893</c:v>
                </c:pt>
                <c:pt idx="20">
                  <c:v>1651.45519213957</c:v>
                </c:pt>
                <c:pt idx="21">
                  <c:v>1359.51583252923</c:v>
                </c:pt>
                <c:pt idx="22">
                  <c:v>1102.90346889185</c:v>
                </c:pt>
                <c:pt idx="23">
                  <c:v>887.39871925357397</c:v>
                </c:pt>
                <c:pt idx="24">
                  <c:v>715.47476721961596</c:v>
                </c:pt>
                <c:pt idx="25">
                  <c:v>585.15628396240902</c:v>
                </c:pt>
                <c:pt idx="26">
                  <c:v>489.12792627940797</c:v>
                </c:pt>
                <c:pt idx="27">
                  <c:v>417.01629387600099</c:v>
                </c:pt>
                <c:pt idx="28">
                  <c:v>359.53297572557102</c:v>
                </c:pt>
                <c:pt idx="29">
                  <c:v>310.88541032453998</c:v>
                </c:pt>
                <c:pt idx="30">
                  <c:v>268.41947427279899</c:v>
                </c:pt>
                <c:pt idx="31">
                  <c:v>231.10679112185201</c:v>
                </c:pt>
                <c:pt idx="32">
                  <c:v>198.41912672535901</c:v>
                </c:pt>
                <c:pt idx="33">
                  <c:v>169.91130599273001</c:v>
                </c:pt>
                <c:pt idx="34">
                  <c:v>145.152662225597</c:v>
                </c:pt>
                <c:pt idx="35">
                  <c:v>123.730496588433</c:v>
                </c:pt>
                <c:pt idx="36">
                  <c:v>105.257719285118</c:v>
                </c:pt>
                <c:pt idx="37">
                  <c:v>89.377084637551704</c:v>
                </c:pt>
                <c:pt idx="38">
                  <c:v>75.763325796467598</c:v>
                </c:pt>
                <c:pt idx="39">
                  <c:v>64.123389510599793</c:v>
                </c:pt>
                <c:pt idx="40">
                  <c:v>54.195394680231402</c:v>
                </c:pt>
                <c:pt idx="41">
                  <c:v>45.746792785030998</c:v>
                </c:pt>
                <c:pt idx="42">
                  <c:v>38.572165398700797</c:v>
                </c:pt>
                <c:pt idx="43">
                  <c:v>32.491027172134203</c:v>
                </c:pt>
                <c:pt idx="44">
                  <c:v>27.345622575834899</c:v>
                </c:pt>
                <c:pt idx="45">
                  <c:v>22.9987837024415</c:v>
                </c:pt>
                <c:pt idx="46">
                  <c:v>19.331750505293801</c:v>
                </c:pt>
                <c:pt idx="47">
                  <c:v>16.242087026748599</c:v>
                </c:pt>
                <c:pt idx="48">
                  <c:v>13.6417158874106</c:v>
                </c:pt>
                <c:pt idx="49">
                  <c:v>11.455127727654</c:v>
                </c:pt>
                <c:pt idx="50">
                  <c:v>9.6177824091138095</c:v>
                </c:pt>
                <c:pt idx="51">
                  <c:v>8.0746025472693006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F5-4B13-88CF-1F5A2DC9E92C}"/>
            </c:ext>
          </c:extLst>
        </c:ser>
        <c:ser>
          <c:idx val="1"/>
          <c:order val="1"/>
          <c:tx>
            <c:strRef>
              <c:f>'graph fladis16'!$C$2</c:f>
              <c:strCache>
                <c:ptCount val="1"/>
                <c:pt idx="0">
                  <c:v>1.0m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fladis16'!$C$5:$C$73</c:f>
              <c:numCache>
                <c:formatCode>General</c:formatCode>
                <c:ptCount val="69"/>
                <c:pt idx="0">
                  <c:v>1.01375270747048</c:v>
                </c:pt>
                <c:pt idx="1">
                  <c:v>1.2255409284924701</c:v>
                </c:pt>
                <c:pt idx="2">
                  <c:v>1.4596031111569501</c:v>
                </c:pt>
                <c:pt idx="3">
                  <c:v>1.71828182845905</c:v>
                </c:pt>
                <c:pt idx="4">
                  <c:v>2.0041660239464298</c:v>
                </c:pt>
                <c:pt idx="5">
                  <c:v>2.3201169227365499</c:v>
                </c:pt>
                <c:pt idx="6">
                  <c:v>2.6692966676192502</c:v>
                </c:pt>
                <c:pt idx="7">
                  <c:v>3.0551999668446799</c:v>
                </c:pt>
                <c:pt idx="8">
                  <c:v>3.4816890703380601</c:v>
                </c:pt>
                <c:pt idx="9">
                  <c:v>3.95303242439511</c:v>
                </c:pt>
                <c:pt idx="10">
                  <c:v>4.4739473917271999</c:v>
                </c:pt>
                <c:pt idx="11">
                  <c:v>5.0496474644129501</c:v>
                </c:pt>
                <c:pt idx="12">
                  <c:v>5.6858944422792703</c:v>
                </c:pt>
                <c:pt idx="13">
                  <c:v>6.3890560989306504</c:v>
                </c:pt>
                <c:pt idx="14">
                  <c:v>7.1661699125676499</c:v>
                </c:pt>
                <c:pt idx="15">
                  <c:v>8.0250134994341202</c:v>
                </c:pt>
                <c:pt idx="16">
                  <c:v>8.97418245481472</c:v>
                </c:pt>
                <c:pt idx="17">
                  <c:v>10.023176380641599</c:v>
                </c:pt>
                <c:pt idx="18">
                  <c:v>11.1824939607035</c:v>
                </c:pt>
                <c:pt idx="19">
                  <c:v>12.4637380350017</c:v>
                </c:pt>
                <c:pt idx="20">
                  <c:v>13.8797317248728</c:v>
                </c:pt>
                <c:pt idx="21">
                  <c:v>15.4446467710971</c:v>
                </c:pt>
                <c:pt idx="22">
                  <c:v>17.174145369443099</c:v>
                </c:pt>
                <c:pt idx="23">
                  <c:v>19.0855369231877</c:v>
                </c:pt>
                <c:pt idx="24">
                  <c:v>21.1979512814416</c:v>
                </c:pt>
                <c:pt idx="25">
                  <c:v>23.532530197109399</c:v>
                </c:pt>
                <c:pt idx="26">
                  <c:v>26.112638920657901</c:v>
                </c:pt>
                <c:pt idx="27">
                  <c:v>28.964100047397</c:v>
                </c:pt>
                <c:pt idx="28">
                  <c:v>32.115451958692297</c:v>
                </c:pt>
                <c:pt idx="29">
                  <c:v>35.598234443678002</c:v>
                </c:pt>
                <c:pt idx="30">
                  <c:v>39.447304360067399</c:v>
                </c:pt>
                <c:pt idx="31">
                  <c:v>43.701184493300801</c:v>
                </c:pt>
                <c:pt idx="32">
                  <c:v>48.402449105530202</c:v>
                </c:pt>
                <c:pt idx="33">
                  <c:v>53.598150033144201</c:v>
                </c:pt>
                <c:pt idx="34">
                  <c:v>59.340287597362</c:v>
                </c:pt>
                <c:pt idx="35">
                  <c:v>65.686331040925197</c:v>
                </c:pt>
                <c:pt idx="36">
                  <c:v>72.699793699595801</c:v>
                </c:pt>
                <c:pt idx="37">
                  <c:v>80.450868664968098</c:v>
                </c:pt>
                <c:pt idx="38">
                  <c:v>89.017131300521797</c:v>
                </c:pt>
                <c:pt idx="39">
                  <c:v>98.484315641933804</c:v>
                </c:pt>
                <c:pt idx="40">
                  <c:v>108.94717245212399</c:v>
                </c:pt>
                <c:pt idx="41">
                  <c:v>120.510417518735</c:v>
                </c:pt>
                <c:pt idx="42">
                  <c:v>133.28977968493601</c:v>
                </c:pt>
                <c:pt idx="43">
                  <c:v>147.413159102577</c:v>
                </c:pt>
                <c:pt idx="44">
                  <c:v>163.02190729990201</c:v>
                </c:pt>
                <c:pt idx="45">
                  <c:v>180.272241875151</c:v>
                </c:pt>
                <c:pt idx="46">
                  <c:v>199.336809974792</c:v>
                </c:pt>
                <c:pt idx="47">
                  <c:v>220.406416204187</c:v>
                </c:pt>
                <c:pt idx="48">
                  <c:v>243.69193226421999</c:v>
                </c:pt>
                <c:pt idx="49">
                  <c:v>269.42640742615299</c:v>
                </c:pt>
                <c:pt idx="50">
                  <c:v>297.86740096706097</c:v>
                </c:pt>
                <c:pt idx="51">
                  <c:v>329.29955990964902</c:v>
                </c:pt>
                <c:pt idx="52">
                  <c:v>364.03746786532901</c:v>
                </c:pt>
                <c:pt idx="53">
                  <c:v>402.428793492735</c:v>
                </c:pt>
                <c:pt idx="54">
                  <c:v>444.85777008251699</c:v>
                </c:pt>
                <c:pt idx="55">
                  <c:v>491.74904109325701</c:v>
                </c:pt>
                <c:pt idx="56">
                  <c:v>543.57191012592898</c:v>
                </c:pt>
                <c:pt idx="57">
                  <c:v>600.845037872082</c:v>
                </c:pt>
                <c:pt idx="58">
                  <c:v>664.14163304436204</c:v>
                </c:pt>
                <c:pt idx="59">
                  <c:v>734.095189241973</c:v>
                </c:pt>
                <c:pt idx="60">
                  <c:v>811.40582516754398</c:v>
                </c:pt>
                <c:pt idx="61">
                  <c:v>896.84729165041801</c:v>
                </c:pt>
                <c:pt idx="62">
                  <c:v>991.27471560502602</c:v>
                </c:pt>
                <c:pt idx="63">
                  <c:v>1095.6331584284601</c:v>
                </c:pt>
                <c:pt idx="64">
                  <c:v>1210.96707449258</c:v>
                </c:pt>
                <c:pt idx="65">
                  <c:v>1338.4307643944201</c:v>
                </c:pt>
                <c:pt idx="66">
                  <c:v>1479.29992758455</c:v>
                </c:pt>
                <c:pt idx="67">
                  <c:v>1634.98442999593</c:v>
                </c:pt>
                <c:pt idx="68">
                  <c:v>1807.04241445606</c:v>
                </c:pt>
              </c:numCache>
            </c:numRef>
          </c:xVal>
          <c:yVal>
            <c:numRef>
              <c:f>'graph fladis16'!$D$5:$D$73</c:f>
              <c:numCache>
                <c:formatCode>General</c:formatCode>
                <c:ptCount val="69"/>
                <c:pt idx="0">
                  <c:v>41.026020807789401</c:v>
                </c:pt>
                <c:pt idx="1">
                  <c:v>90.386885943764298</c:v>
                </c:pt>
                <c:pt idx="2">
                  <c:v>204.85143826394099</c:v>
                </c:pt>
                <c:pt idx="3">
                  <c:v>462.21390277956999</c:v>
                </c:pt>
                <c:pt idx="4">
                  <c:v>1004.195402804</c:v>
                </c:pt>
                <c:pt idx="5">
                  <c:v>2040.4013994418999</c:v>
                </c:pt>
                <c:pt idx="6">
                  <c:v>3795.9898559650801</c:v>
                </c:pt>
                <c:pt idx="7">
                  <c:v>6390.87771168586</c:v>
                </c:pt>
                <c:pt idx="8">
                  <c:v>9710.3631612966492</c:v>
                </c:pt>
                <c:pt idx="9">
                  <c:v>13372.115405074101</c:v>
                </c:pt>
                <c:pt idx="10">
                  <c:v>16835.5157538034</c:v>
                </c:pt>
                <c:pt idx="11">
                  <c:v>19587.662907284899</c:v>
                </c:pt>
                <c:pt idx="12">
                  <c:v>21295.558158224201</c:v>
                </c:pt>
                <c:pt idx="13">
                  <c:v>21862.054914234701</c:v>
                </c:pt>
                <c:pt idx="14">
                  <c:v>21395.4226874181</c:v>
                </c:pt>
                <c:pt idx="15">
                  <c:v>20139.497684925998</c:v>
                </c:pt>
                <c:pt idx="16">
                  <c:v>18402.093184544399</c:v>
                </c:pt>
                <c:pt idx="17">
                  <c:v>16492.443530406399</c:v>
                </c:pt>
                <c:pt idx="18">
                  <c:v>14665.178992765001</c:v>
                </c:pt>
                <c:pt idx="19">
                  <c:v>13074.174776260499</c:v>
                </c:pt>
                <c:pt idx="20">
                  <c:v>11757.0727933131</c:v>
                </c:pt>
                <c:pt idx="21">
                  <c:v>10668.8522341964</c:v>
                </c:pt>
                <c:pt idx="22">
                  <c:v>9741.3058313737401</c:v>
                </c:pt>
                <c:pt idx="23">
                  <c:v>8921.6539802317893</c:v>
                </c:pt>
                <c:pt idx="24">
                  <c:v>8177.50164267338</c:v>
                </c:pt>
                <c:pt idx="25">
                  <c:v>7488.9533590124402</c:v>
                </c:pt>
                <c:pt idx="26">
                  <c:v>6842.8068763265301</c:v>
                </c:pt>
                <c:pt idx="27">
                  <c:v>6229.9870166576302</c:v>
                </c:pt>
                <c:pt idx="28">
                  <c:v>5644.6823137430702</c:v>
                </c:pt>
                <c:pt idx="29">
                  <c:v>5084.2275362481596</c:v>
                </c:pt>
                <c:pt idx="30">
                  <c:v>4548.6264620970996</c:v>
                </c:pt>
                <c:pt idx="31">
                  <c:v>4039.0110375034001</c:v>
                </c:pt>
                <c:pt idx="32">
                  <c:v>3555.79075137464</c:v>
                </c:pt>
                <c:pt idx="33">
                  <c:v>3098.0715112691</c:v>
                </c:pt>
                <c:pt idx="34">
                  <c:v>2665.0044782764298</c:v>
                </c:pt>
                <c:pt idx="35">
                  <c:v>2258.1119413873998</c:v>
                </c:pt>
                <c:pt idx="36">
                  <c:v>1882.52315338375</c:v>
                </c:pt>
                <c:pt idx="37">
                  <c:v>1545.5007718990901</c:v>
                </c:pt>
                <c:pt idx="38">
                  <c:v>1253.3088177877901</c:v>
                </c:pt>
                <c:pt idx="39">
                  <c:v>1009.28695151966</c:v>
                </c:pt>
                <c:pt idx="40">
                  <c:v>813.67917963515697</c:v>
                </c:pt>
                <c:pt idx="41">
                  <c:v>663.33200496665097</c:v>
                </c:pt>
                <c:pt idx="42">
                  <c:v>551.11260859765105</c:v>
                </c:pt>
                <c:pt idx="43">
                  <c:v>467.02636344399201</c:v>
                </c:pt>
                <c:pt idx="44">
                  <c:v>401.30135526838399</c:v>
                </c:pt>
                <c:pt idx="45">
                  <c:v>346.96361842078301</c:v>
                </c:pt>
                <c:pt idx="46">
                  <c:v>300.191240391988</c:v>
                </c:pt>
                <c:pt idx="47">
                  <c:v>259.24978982715101</c:v>
                </c:pt>
                <c:pt idx="48">
                  <c:v>223.340098971831</c:v>
                </c:pt>
                <c:pt idx="49">
                  <c:v>191.933870359287</c:v>
                </c:pt>
                <c:pt idx="50">
                  <c:v>164.561709614698</c:v>
                </c:pt>
                <c:pt idx="51">
                  <c:v>140.78445557356901</c:v>
                </c:pt>
                <c:pt idx="52">
                  <c:v>120.19423555013699</c:v>
                </c:pt>
                <c:pt idx="53">
                  <c:v>102.416065919395</c:v>
                </c:pt>
                <c:pt idx="54">
                  <c:v>87.108365547079899</c:v>
                </c:pt>
                <c:pt idx="55">
                  <c:v>73.962474083795101</c:v>
                </c:pt>
                <c:pt idx="56">
                  <c:v>62.701444168338902</c:v>
                </c:pt>
                <c:pt idx="57">
                  <c:v>53.078117631499303</c:v>
                </c:pt>
                <c:pt idx="58">
                  <c:v>44.872930582813503</c:v>
                </c:pt>
                <c:pt idx="59">
                  <c:v>37.891602171806802</c:v>
                </c:pt>
                <c:pt idx="60">
                  <c:v>31.963014122621399</c:v>
                </c:pt>
                <c:pt idx="61">
                  <c:v>26.937215643796801</c:v>
                </c:pt>
                <c:pt idx="62">
                  <c:v>22.6835934379544</c:v>
                </c:pt>
                <c:pt idx="63">
                  <c:v>19.088928723267099</c:v>
                </c:pt>
                <c:pt idx="64">
                  <c:v>16.0553483398376</c:v>
                </c:pt>
                <c:pt idx="65">
                  <c:v>13.4983690595647</c:v>
                </c:pt>
                <c:pt idx="66">
                  <c:v>11.3452799661691</c:v>
                </c:pt>
                <c:pt idx="67">
                  <c:v>9.5337312486126997</c:v>
                </c:pt>
                <c:pt idx="68">
                  <c:v>8.0103655730297003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F5-4B13-88CF-1F5A2DC9E92C}"/>
            </c:ext>
          </c:extLst>
        </c:ser>
        <c:ser>
          <c:idx val="2"/>
          <c:order val="2"/>
          <c:tx>
            <c:strRef>
              <c:f>'graph fladis16'!$E$2</c:f>
              <c:strCache>
                <c:ptCount val="1"/>
                <c:pt idx="0">
                  <c:v>0.5m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fladis16'!$E$5:$E$71</c:f>
              <c:numCache>
                <c:formatCode>General</c:formatCode>
                <c:ptCount val="67"/>
                <c:pt idx="0">
                  <c:v>1.4596031111569501</c:v>
                </c:pt>
                <c:pt idx="1">
                  <c:v>1.71828182845905</c:v>
                </c:pt>
                <c:pt idx="2">
                  <c:v>2.0041660239464298</c:v>
                </c:pt>
                <c:pt idx="3">
                  <c:v>2.3201169227365499</c:v>
                </c:pt>
                <c:pt idx="4">
                  <c:v>2.66929666761924</c:v>
                </c:pt>
                <c:pt idx="5">
                  <c:v>3.0551999668446799</c:v>
                </c:pt>
                <c:pt idx="6">
                  <c:v>3.4816890703380601</c:v>
                </c:pt>
                <c:pt idx="7">
                  <c:v>3.95303242439511</c:v>
                </c:pt>
                <c:pt idx="8">
                  <c:v>4.4739473917271999</c:v>
                </c:pt>
                <c:pt idx="9">
                  <c:v>5.0496474644129501</c:v>
                </c:pt>
                <c:pt idx="10">
                  <c:v>5.6858944422792703</c:v>
                </c:pt>
                <c:pt idx="11">
                  <c:v>6.3890560989306504</c:v>
                </c:pt>
                <c:pt idx="12">
                  <c:v>7.1661699125676499</c:v>
                </c:pt>
                <c:pt idx="13">
                  <c:v>8.0250134994341202</c:v>
                </c:pt>
                <c:pt idx="14">
                  <c:v>8.97418245481472</c:v>
                </c:pt>
                <c:pt idx="15">
                  <c:v>10.023176380641599</c:v>
                </c:pt>
                <c:pt idx="16">
                  <c:v>11.1824939607035</c:v>
                </c:pt>
                <c:pt idx="17">
                  <c:v>12.4637380350017</c:v>
                </c:pt>
                <c:pt idx="18">
                  <c:v>13.8797317248728</c:v>
                </c:pt>
                <c:pt idx="19">
                  <c:v>15.444646771097</c:v>
                </c:pt>
                <c:pt idx="20">
                  <c:v>17.174145369443099</c:v>
                </c:pt>
                <c:pt idx="21">
                  <c:v>19.0855369231877</c:v>
                </c:pt>
                <c:pt idx="22">
                  <c:v>21.1979512814416</c:v>
                </c:pt>
                <c:pt idx="23">
                  <c:v>23.532530197109399</c:v>
                </c:pt>
                <c:pt idx="24">
                  <c:v>26.112638920657901</c:v>
                </c:pt>
                <c:pt idx="25">
                  <c:v>28.964100047397</c:v>
                </c:pt>
                <c:pt idx="26">
                  <c:v>32.115451958692297</c:v>
                </c:pt>
                <c:pt idx="27">
                  <c:v>35.598234443678002</c:v>
                </c:pt>
                <c:pt idx="28">
                  <c:v>39.447304360067399</c:v>
                </c:pt>
                <c:pt idx="29">
                  <c:v>43.701184493300801</c:v>
                </c:pt>
                <c:pt idx="30">
                  <c:v>48.402449105530202</c:v>
                </c:pt>
                <c:pt idx="31">
                  <c:v>53.598150033144201</c:v>
                </c:pt>
                <c:pt idx="32">
                  <c:v>59.340287597362</c:v>
                </c:pt>
                <c:pt idx="33">
                  <c:v>65.686331040925197</c:v>
                </c:pt>
                <c:pt idx="34">
                  <c:v>72.699793699595801</c:v>
                </c:pt>
                <c:pt idx="35">
                  <c:v>80.450868664968098</c:v>
                </c:pt>
                <c:pt idx="36">
                  <c:v>89.017131300521797</c:v>
                </c:pt>
                <c:pt idx="37">
                  <c:v>98.484315641933904</c:v>
                </c:pt>
                <c:pt idx="38">
                  <c:v>108.94717245212399</c:v>
                </c:pt>
                <c:pt idx="39">
                  <c:v>120.510417518735</c:v>
                </c:pt>
                <c:pt idx="40">
                  <c:v>133.28977968493601</c:v>
                </c:pt>
                <c:pt idx="41">
                  <c:v>147.413159102577</c:v>
                </c:pt>
                <c:pt idx="42">
                  <c:v>163.02190729990201</c:v>
                </c:pt>
                <c:pt idx="43">
                  <c:v>180.272241875151</c:v>
                </c:pt>
                <c:pt idx="44">
                  <c:v>199.336809974792</c:v>
                </c:pt>
                <c:pt idx="45">
                  <c:v>220.406416204187</c:v>
                </c:pt>
                <c:pt idx="46">
                  <c:v>243.69193226421999</c:v>
                </c:pt>
                <c:pt idx="47">
                  <c:v>269.42640742615299</c:v>
                </c:pt>
                <c:pt idx="48">
                  <c:v>297.86740096706001</c:v>
                </c:pt>
                <c:pt idx="49">
                  <c:v>329.29955990964902</c:v>
                </c:pt>
                <c:pt idx="50">
                  <c:v>364.03746786532901</c:v>
                </c:pt>
                <c:pt idx="51">
                  <c:v>402.428793492735</c:v>
                </c:pt>
                <c:pt idx="52">
                  <c:v>444.85777008251699</c:v>
                </c:pt>
                <c:pt idx="53">
                  <c:v>491.74904109325598</c:v>
                </c:pt>
                <c:pt idx="54">
                  <c:v>543.57191012592898</c:v>
                </c:pt>
                <c:pt idx="55">
                  <c:v>600.845037872082</c:v>
                </c:pt>
                <c:pt idx="56">
                  <c:v>664.14163304436204</c:v>
                </c:pt>
                <c:pt idx="57">
                  <c:v>734.095189241973</c:v>
                </c:pt>
                <c:pt idx="58">
                  <c:v>811.40582516754296</c:v>
                </c:pt>
                <c:pt idx="59">
                  <c:v>896.84729165041801</c:v>
                </c:pt>
                <c:pt idx="60">
                  <c:v>991.27471560502602</c:v>
                </c:pt>
                <c:pt idx="61">
                  <c:v>1095.6331584284601</c:v>
                </c:pt>
                <c:pt idx="62">
                  <c:v>1210.96707449258</c:v>
                </c:pt>
                <c:pt idx="63">
                  <c:v>1338.4307643944201</c:v>
                </c:pt>
                <c:pt idx="64">
                  <c:v>1479.29992758455</c:v>
                </c:pt>
                <c:pt idx="65">
                  <c:v>1634.98442999593</c:v>
                </c:pt>
                <c:pt idx="66">
                  <c:v>1807.04241445606</c:v>
                </c:pt>
              </c:numCache>
            </c:numRef>
          </c:xVal>
          <c:yVal>
            <c:numRef>
              <c:f>'graph fladis16'!$F$5:$F$71</c:f>
              <c:numCache>
                <c:formatCode>General</c:formatCode>
                <c:ptCount val="67"/>
                <c:pt idx="0">
                  <c:v>9.3746776109819496</c:v>
                </c:pt>
                <c:pt idx="1">
                  <c:v>16.107033195094399</c:v>
                </c:pt>
                <c:pt idx="2">
                  <c:v>29.103355530393799</c:v>
                </c:pt>
                <c:pt idx="3">
                  <c:v>54.822272558717899</c:v>
                </c:pt>
                <c:pt idx="4">
                  <c:v>106.270259115781</c:v>
                </c:pt>
                <c:pt idx="5">
                  <c:v>208.45289811285701</c:v>
                </c:pt>
                <c:pt idx="6">
                  <c:v>405.77714558282503</c:v>
                </c:pt>
                <c:pt idx="7">
                  <c:v>768.03297052969799</c:v>
                </c:pt>
                <c:pt idx="8">
                  <c:v>1386.3815235079001</c:v>
                </c:pt>
                <c:pt idx="9">
                  <c:v>2348.01897883326</c:v>
                </c:pt>
                <c:pt idx="10">
                  <c:v>3686.9265534922401</c:v>
                </c:pt>
                <c:pt idx="11">
                  <c:v>5330.9813628826996</c:v>
                </c:pt>
                <c:pt idx="12">
                  <c:v>7084.9832361294002</c:v>
                </c:pt>
                <c:pt idx="13">
                  <c:v>8677.7407541136108</c:v>
                </c:pt>
                <c:pt idx="14">
                  <c:v>9858.8968258623208</c:v>
                </c:pt>
                <c:pt idx="15">
                  <c:v>10494.132660409899</c:v>
                </c:pt>
                <c:pt idx="16">
                  <c:v>10607.134405245401</c:v>
                </c:pt>
                <c:pt idx="17">
                  <c:v>10346.5573402718</c:v>
                </c:pt>
                <c:pt idx="18">
                  <c:v>9898.3171237777296</c:v>
                </c:pt>
                <c:pt idx="19">
                  <c:v>9401.1824914174395</c:v>
                </c:pt>
                <c:pt idx="20">
                  <c:v>8918.1357407200194</c:v>
                </c:pt>
                <c:pt idx="21">
                  <c:v>8459.63007108286</c:v>
                </c:pt>
                <c:pt idx="22">
                  <c:v>8016.0992039947196</c:v>
                </c:pt>
                <c:pt idx="23">
                  <c:v>7574.9269422999696</c:v>
                </c:pt>
                <c:pt idx="24">
                  <c:v>7125.1689888024002</c:v>
                </c:pt>
                <c:pt idx="25">
                  <c:v>6658.3969893416597</c:v>
                </c:pt>
                <c:pt idx="26">
                  <c:v>6169.4207148523101</c:v>
                </c:pt>
                <c:pt idx="27">
                  <c:v>5657.6185665548201</c:v>
                </c:pt>
                <c:pt idx="28">
                  <c:v>5127.7395779527196</c:v>
                </c:pt>
                <c:pt idx="29">
                  <c:v>4588.6924989986401</c:v>
                </c:pt>
                <c:pt idx="30">
                  <c:v>4050.7036921621302</c:v>
                </c:pt>
                <c:pt idx="31">
                  <c:v>3523.0339584707499</c:v>
                </c:pt>
                <c:pt idx="32">
                  <c:v>3013.9223964800299</c:v>
                </c:pt>
                <c:pt idx="33">
                  <c:v>2532.3520719957601</c:v>
                </c:pt>
                <c:pt idx="34">
                  <c:v>2089.23099006845</c:v>
                </c:pt>
                <c:pt idx="35">
                  <c:v>1695.6152279791199</c:v>
                </c:pt>
                <c:pt idx="36">
                  <c:v>1359.12653931758</c:v>
                </c:pt>
                <c:pt idx="37">
                  <c:v>1082.3170454711001</c:v>
                </c:pt>
                <c:pt idx="38">
                  <c:v>863.52086412770495</c:v>
                </c:pt>
                <c:pt idx="39">
                  <c:v>697.40621309784103</c:v>
                </c:pt>
                <c:pt idx="40">
                  <c:v>574.76527520404397</c:v>
                </c:pt>
                <c:pt idx="41">
                  <c:v>483.823458971474</c:v>
                </c:pt>
                <c:pt idx="42">
                  <c:v>413.47811455301797</c:v>
                </c:pt>
                <c:pt idx="43">
                  <c:v>355.90401450656498</c:v>
                </c:pt>
                <c:pt idx="44">
                  <c:v>306.79158802703898</c:v>
                </c:pt>
                <c:pt idx="45">
                  <c:v>264.12978126741501</c:v>
                </c:pt>
                <c:pt idx="46">
                  <c:v>226.94863471071801</c:v>
                </c:pt>
                <c:pt idx="47">
                  <c:v>194.60201306810399</c:v>
                </c:pt>
                <c:pt idx="48">
                  <c:v>166.534363882973</c:v>
                </c:pt>
                <c:pt idx="49">
                  <c:v>142.24278326901501</c:v>
                </c:pt>
                <c:pt idx="50">
                  <c:v>121.27222023820001</c:v>
                </c:pt>
                <c:pt idx="51">
                  <c:v>103.212799458105</c:v>
                </c:pt>
                <c:pt idx="52">
                  <c:v>87.697133987459395</c:v>
                </c:pt>
                <c:pt idx="53">
                  <c:v>74.397487152417696</c:v>
                </c:pt>
                <c:pt idx="54">
                  <c:v>63.022801543369702</c:v>
                </c:pt>
                <c:pt idx="55">
                  <c:v>53.315484573815098</c:v>
                </c:pt>
                <c:pt idx="56">
                  <c:v>45.048250776987203</c:v>
                </c:pt>
                <c:pt idx="57">
                  <c:v>38.021106334386502</c:v>
                </c:pt>
                <c:pt idx="58">
                  <c:v>32.058702873757298</c:v>
                </c:pt>
                <c:pt idx="59">
                  <c:v>27.0079560179224</c:v>
                </c:pt>
                <c:pt idx="60">
                  <c:v>22.735927911378099</c:v>
                </c:pt>
                <c:pt idx="61">
                  <c:v>19.1276759302547</c:v>
                </c:pt>
                <c:pt idx="62">
                  <c:v>16.084054326385601</c:v>
                </c:pt>
                <c:pt idx="63">
                  <c:v>13.5196478613486</c:v>
                </c:pt>
                <c:pt idx="64">
                  <c:v>11.361063472242201</c:v>
                </c:pt>
                <c:pt idx="65">
                  <c:v>9.5454483109362993</c:v>
                </c:pt>
                <c:pt idx="66">
                  <c:v>8.01907306584895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F5-4B13-88CF-1F5A2DC9E92C}"/>
            </c:ext>
          </c:extLst>
        </c:ser>
        <c:ser>
          <c:idx val="3"/>
          <c:order val="3"/>
          <c:tx>
            <c:strRef>
              <c:f>'graph fladis16'!$G$2</c:f>
              <c:strCache>
                <c:ptCount val="1"/>
                <c:pt idx="0">
                  <c:v>0.1m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fladis16'!$G$5:$G$69</c:f>
              <c:numCache>
                <c:formatCode>General</c:formatCode>
                <c:ptCount val="65"/>
                <c:pt idx="0">
                  <c:v>2.0041660239464298</c:v>
                </c:pt>
                <c:pt idx="1">
                  <c:v>2.3201169227365499</c:v>
                </c:pt>
                <c:pt idx="2">
                  <c:v>2.66929666761924</c:v>
                </c:pt>
                <c:pt idx="3">
                  <c:v>3.0551999668446701</c:v>
                </c:pt>
                <c:pt idx="4">
                  <c:v>3.4816890703380601</c:v>
                </c:pt>
                <c:pt idx="5">
                  <c:v>3.95303242439511</c:v>
                </c:pt>
                <c:pt idx="6">
                  <c:v>4.4739473917271999</c:v>
                </c:pt>
                <c:pt idx="7">
                  <c:v>5.0496474644129501</c:v>
                </c:pt>
                <c:pt idx="8">
                  <c:v>5.6858944422792703</c:v>
                </c:pt>
                <c:pt idx="9">
                  <c:v>6.3890560989306504</c:v>
                </c:pt>
                <c:pt idx="10">
                  <c:v>7.1661699125676499</c:v>
                </c:pt>
                <c:pt idx="11">
                  <c:v>8.0250134994341202</c:v>
                </c:pt>
                <c:pt idx="12">
                  <c:v>8.97418245481472</c:v>
                </c:pt>
                <c:pt idx="13">
                  <c:v>10.023176380641599</c:v>
                </c:pt>
                <c:pt idx="14">
                  <c:v>11.1824939607035</c:v>
                </c:pt>
                <c:pt idx="15">
                  <c:v>12.4637380350017</c:v>
                </c:pt>
                <c:pt idx="16">
                  <c:v>13.8797317248728</c:v>
                </c:pt>
                <c:pt idx="17">
                  <c:v>15.444646771097</c:v>
                </c:pt>
                <c:pt idx="18">
                  <c:v>17.174145369443099</c:v>
                </c:pt>
                <c:pt idx="19">
                  <c:v>19.0855369231877</c:v>
                </c:pt>
                <c:pt idx="20">
                  <c:v>21.1979512814416</c:v>
                </c:pt>
                <c:pt idx="21">
                  <c:v>23.532530197109399</c:v>
                </c:pt>
                <c:pt idx="22">
                  <c:v>26.112638920657901</c:v>
                </c:pt>
                <c:pt idx="23">
                  <c:v>28.964100047397</c:v>
                </c:pt>
                <c:pt idx="24">
                  <c:v>32.115451958692297</c:v>
                </c:pt>
                <c:pt idx="25">
                  <c:v>35.598234443678002</c:v>
                </c:pt>
                <c:pt idx="26">
                  <c:v>39.447304360067399</c:v>
                </c:pt>
                <c:pt idx="27">
                  <c:v>43.701184493300801</c:v>
                </c:pt>
                <c:pt idx="28">
                  <c:v>48.402449105530202</c:v>
                </c:pt>
                <c:pt idx="29">
                  <c:v>53.598150033144201</c:v>
                </c:pt>
                <c:pt idx="30">
                  <c:v>59.340287597362</c:v>
                </c:pt>
                <c:pt idx="31">
                  <c:v>65.686331040925197</c:v>
                </c:pt>
                <c:pt idx="32">
                  <c:v>72.699793699595801</c:v>
                </c:pt>
                <c:pt idx="33">
                  <c:v>80.450868664968098</c:v>
                </c:pt>
                <c:pt idx="34">
                  <c:v>89.017131300521797</c:v>
                </c:pt>
                <c:pt idx="35">
                  <c:v>98.484315641933804</c:v>
                </c:pt>
                <c:pt idx="36">
                  <c:v>108.94717245212399</c:v>
                </c:pt>
                <c:pt idx="37">
                  <c:v>120.510417518735</c:v>
                </c:pt>
                <c:pt idx="38">
                  <c:v>133.28977968493601</c:v>
                </c:pt>
                <c:pt idx="39">
                  <c:v>147.413159102577</c:v>
                </c:pt>
                <c:pt idx="40">
                  <c:v>163.02190729990201</c:v>
                </c:pt>
                <c:pt idx="41">
                  <c:v>180.272241875151</c:v>
                </c:pt>
                <c:pt idx="42">
                  <c:v>199.336809974792</c:v>
                </c:pt>
                <c:pt idx="43">
                  <c:v>220.406416204187</c:v>
                </c:pt>
                <c:pt idx="44">
                  <c:v>243.69193226421999</c:v>
                </c:pt>
                <c:pt idx="45">
                  <c:v>269.42640742615299</c:v>
                </c:pt>
                <c:pt idx="46">
                  <c:v>297.86740096706001</c:v>
                </c:pt>
                <c:pt idx="47">
                  <c:v>329.29955990964902</c:v>
                </c:pt>
                <c:pt idx="48">
                  <c:v>364.03746786532901</c:v>
                </c:pt>
                <c:pt idx="49">
                  <c:v>402.428793492735</c:v>
                </c:pt>
                <c:pt idx="50">
                  <c:v>444.85777008251699</c:v>
                </c:pt>
                <c:pt idx="51">
                  <c:v>491.74904109325598</c:v>
                </c:pt>
                <c:pt idx="52">
                  <c:v>543.57191012592898</c:v>
                </c:pt>
                <c:pt idx="53">
                  <c:v>600.845037872082</c:v>
                </c:pt>
                <c:pt idx="54">
                  <c:v>664.14163304436204</c:v>
                </c:pt>
                <c:pt idx="55">
                  <c:v>734.095189241973</c:v>
                </c:pt>
                <c:pt idx="56">
                  <c:v>811.40582516754296</c:v>
                </c:pt>
                <c:pt idx="57">
                  <c:v>896.84729165041801</c:v>
                </c:pt>
                <c:pt idx="58">
                  <c:v>991.27471560502602</c:v>
                </c:pt>
                <c:pt idx="59">
                  <c:v>1095.6331584284601</c:v>
                </c:pt>
                <c:pt idx="60">
                  <c:v>1210.96707449258</c:v>
                </c:pt>
                <c:pt idx="61">
                  <c:v>1338.4307643944201</c:v>
                </c:pt>
                <c:pt idx="62">
                  <c:v>1479.29992758455</c:v>
                </c:pt>
                <c:pt idx="63">
                  <c:v>1634.98442999593</c:v>
                </c:pt>
                <c:pt idx="64">
                  <c:v>1807.04241445606</c:v>
                </c:pt>
              </c:numCache>
            </c:numRef>
          </c:xVal>
          <c:yVal>
            <c:numRef>
              <c:f>'graph fladis16'!$H$5:$H$69</c:f>
              <c:numCache>
                <c:formatCode>General</c:formatCode>
                <c:ptCount val="65"/>
                <c:pt idx="0">
                  <c:v>8.1717689060099907</c:v>
                </c:pt>
                <c:pt idx="1">
                  <c:v>13.617970491931301</c:v>
                </c:pt>
                <c:pt idx="2">
                  <c:v>23.739146705990599</c:v>
                </c:pt>
                <c:pt idx="3">
                  <c:v>42.996484220880397</c:v>
                </c:pt>
                <c:pt idx="4">
                  <c:v>80.095626662764005</c:v>
                </c:pt>
                <c:pt idx="5">
                  <c:v>151.41474398495799</c:v>
                </c:pt>
                <c:pt idx="6">
                  <c:v>285.81824967635299</c:v>
                </c:pt>
                <c:pt idx="7">
                  <c:v>529.14013486912495</c:v>
                </c:pt>
                <c:pt idx="8">
                  <c:v>943.21249722216805</c:v>
                </c:pt>
                <c:pt idx="9">
                  <c:v>1591.05930673887</c:v>
                </c:pt>
                <c:pt idx="10">
                  <c:v>2502.7692803073101</c:v>
                </c:pt>
                <c:pt idx="11">
                  <c:v>3631.7978362348899</c:v>
                </c:pt>
                <c:pt idx="12">
                  <c:v>4833.1479554914904</c:v>
                </c:pt>
                <c:pt idx="13">
                  <c:v>5898.9910022973099</c:v>
                </c:pt>
                <c:pt idx="14">
                  <c:v>6651.8882562579001</c:v>
                </c:pt>
                <c:pt idx="15">
                  <c:v>7036.8214729859001</c:v>
                </c:pt>
                <c:pt idx="16">
                  <c:v>7133.2446330314697</c:v>
                </c:pt>
                <c:pt idx="17">
                  <c:v>7076.0200979792098</c:v>
                </c:pt>
                <c:pt idx="18">
                  <c:v>6966.2067842851502</c:v>
                </c:pt>
                <c:pt idx="19">
                  <c:v>6844.5503381052104</c:v>
                </c:pt>
                <c:pt idx="20">
                  <c:v>6713.4996236552997</c:v>
                </c:pt>
                <c:pt idx="21">
                  <c:v>6561.3087858264698</c:v>
                </c:pt>
                <c:pt idx="22">
                  <c:v>6373.3995742676398</c:v>
                </c:pt>
                <c:pt idx="23">
                  <c:v>6136.7202237165102</c:v>
                </c:pt>
                <c:pt idx="24">
                  <c:v>5841.9951852459599</c:v>
                </c:pt>
                <c:pt idx="25">
                  <c:v>5485.8156119943596</c:v>
                </c:pt>
                <c:pt idx="26">
                  <c:v>5072.2052581959897</c:v>
                </c:pt>
                <c:pt idx="27">
                  <c:v>4612.0502030666103</c:v>
                </c:pt>
                <c:pt idx="28">
                  <c:v>4120.22491625775</c:v>
                </c:pt>
                <c:pt idx="29">
                  <c:v>3612.47844763288</c:v>
                </c:pt>
                <c:pt idx="30">
                  <c:v>3104.28302977056</c:v>
                </c:pt>
                <c:pt idx="31">
                  <c:v>2611.8094473555998</c:v>
                </c:pt>
                <c:pt idx="32">
                  <c:v>2152.5236713146701</c:v>
                </c:pt>
                <c:pt idx="33">
                  <c:v>1742.5694849977999</c:v>
                </c:pt>
                <c:pt idx="34">
                  <c:v>1392.39863836675</c:v>
                </c:pt>
                <c:pt idx="35">
                  <c:v>1105.2967125753</c:v>
                </c:pt>
                <c:pt idx="36">
                  <c:v>879.21948789622604</c:v>
                </c:pt>
                <c:pt idx="37">
                  <c:v>708.16281524477597</c:v>
                </c:pt>
                <c:pt idx="38">
                  <c:v>582.25869997960501</c:v>
                </c:pt>
                <c:pt idx="39">
                  <c:v>489.16987430237998</c:v>
                </c:pt>
                <c:pt idx="40">
                  <c:v>417.37522108386298</c:v>
                </c:pt>
                <c:pt idx="41">
                  <c:v>358.78279246895403</c:v>
                </c:pt>
                <c:pt idx="42">
                  <c:v>308.930832412369</c:v>
                </c:pt>
                <c:pt idx="43">
                  <c:v>265.72242318731702</c:v>
                </c:pt>
                <c:pt idx="44">
                  <c:v>228.13484695130501</c:v>
                </c:pt>
                <c:pt idx="45">
                  <c:v>195.485626342068</c:v>
                </c:pt>
                <c:pt idx="46">
                  <c:v>167.19259890406701</c:v>
                </c:pt>
                <c:pt idx="47">
                  <c:v>142.73311149767699</c:v>
                </c:pt>
                <c:pt idx="48">
                  <c:v>121.63743270853</c:v>
                </c:pt>
                <c:pt idx="49">
                  <c:v>103.484772367223</c:v>
                </c:pt>
                <c:pt idx="50">
                  <c:v>87.899621754724095</c:v>
                </c:pt>
                <c:pt idx="51">
                  <c:v>74.548199047781296</c:v>
                </c:pt>
                <c:pt idx="52">
                  <c:v>63.1349420026907</c:v>
                </c:pt>
                <c:pt idx="53">
                  <c:v>53.398900404368803</c:v>
                </c:pt>
                <c:pt idx="54">
                  <c:v>45.110284388844597</c:v>
                </c:pt>
                <c:pt idx="55">
                  <c:v>38.067232347334603</c:v>
                </c:pt>
                <c:pt idx="56">
                  <c:v>32.093001642994899</c:v>
                </c:pt>
                <c:pt idx="57">
                  <c:v>27.0334664346016</c:v>
                </c:pt>
                <c:pt idx="58">
                  <c:v>22.754909825953199</c:v>
                </c:pt>
                <c:pt idx="59">
                  <c:v>19.141806666471599</c:v>
                </c:pt>
                <c:pt idx="60">
                  <c:v>16.094577564770301</c:v>
                </c:pt>
                <c:pt idx="61">
                  <c:v>13.527486972540901</c:v>
                </c:pt>
                <c:pt idx="62">
                  <c:v>11.3669054211844</c:v>
                </c:pt>
                <c:pt idx="63">
                  <c:v>9.5498044182470707</c:v>
                </c:pt>
                <c:pt idx="64">
                  <c:v>8.0223238475871703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F5-4B13-88CF-1F5A2DC9E92C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'graph fladis16'!$V$1:$V$3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'graph fladis16'!$W$1:$W$3</c:f>
              <c:numCache>
                <c:formatCode>General</c:formatCode>
                <c:ptCount val="3"/>
                <c:pt idx="0">
                  <c:v>17010</c:v>
                </c:pt>
                <c:pt idx="1">
                  <c:v>1190</c:v>
                </c:pt>
                <c:pt idx="2">
                  <c:v>140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0F5-4B13-88CF-1F5A2DC9E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035000"/>
        <c:axId val="587034344"/>
      </c:scatterChart>
      <c:valAx>
        <c:axId val="58703500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4344"/>
        <c:crosses val="autoZero"/>
        <c:crossBetween val="midCat"/>
      </c:valAx>
      <c:valAx>
        <c:axId val="5870343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FLADIS16</a:t>
            </a:r>
          </a:p>
          <a:p>
            <a:pPr>
              <a:defRPr/>
            </a:pPr>
            <a:r>
              <a:rPr lang="en-US"/>
              <a:t>Meteo 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'graph fladis16'!$A$2</c:f>
              <c:strCache>
                <c:ptCount val="1"/>
                <c:pt idx="0">
                  <c:v>1.5m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fladis16'!$J$5:$J$52</c:f>
              <c:numCache>
                <c:formatCode>General</c:formatCode>
                <c:ptCount val="48"/>
                <c:pt idx="0">
                  <c:v>0.99278386556442499</c:v>
                </c:pt>
                <c:pt idx="1">
                  <c:v>2.1521014456262999</c:v>
                </c:pt>
                <c:pt idx="2">
                  <c:v>3.43334551992452</c:v>
                </c:pt>
                <c:pt idx="3">
                  <c:v>4.8493392097956596</c:v>
                </c:pt>
                <c:pt idx="4">
                  <c:v>6.4142542560198796</c:v>
                </c:pt>
                <c:pt idx="5">
                  <c:v>8.1437528543658892</c:v>
                </c:pt>
                <c:pt idx="6">
                  <c:v>10.0551444081105</c:v>
                </c:pt>
                <c:pt idx="7">
                  <c:v>12.1675587663645</c:v>
                </c:pt>
                <c:pt idx="8">
                  <c:v>14.502137682032201</c:v>
                </c:pt>
                <c:pt idx="9">
                  <c:v>17.082246405580701</c:v>
                </c:pt>
                <c:pt idx="10">
                  <c:v>19.933707532319801</c:v>
                </c:pt>
                <c:pt idx="11">
                  <c:v>23.085059443615101</c:v>
                </c:pt>
                <c:pt idx="12">
                  <c:v>26.567841928600799</c:v>
                </c:pt>
                <c:pt idx="13">
                  <c:v>30.416911844990199</c:v>
                </c:pt>
                <c:pt idx="14">
                  <c:v>34.670791978223697</c:v>
                </c:pt>
                <c:pt idx="15">
                  <c:v>39.372056590452999</c:v>
                </c:pt>
                <c:pt idx="16">
                  <c:v>44.567757518067097</c:v>
                </c:pt>
                <c:pt idx="17">
                  <c:v>50.309895082284797</c:v>
                </c:pt>
                <c:pt idx="18">
                  <c:v>56.655938525848001</c:v>
                </c:pt>
                <c:pt idx="19">
                  <c:v>63.669401184518698</c:v>
                </c:pt>
                <c:pt idx="20">
                  <c:v>71.420476149891002</c:v>
                </c:pt>
                <c:pt idx="21">
                  <c:v>79.986738785444601</c:v>
                </c:pt>
                <c:pt idx="22">
                  <c:v>89.453923126856694</c:v>
                </c:pt>
                <c:pt idx="23">
                  <c:v>99.9167799370464</c:v>
                </c:pt>
                <c:pt idx="24">
                  <c:v>111.480025003658</c:v>
                </c:pt>
                <c:pt idx="25">
                  <c:v>124.259387169858</c:v>
                </c:pt>
                <c:pt idx="26">
                  <c:v>138.38276658749899</c:v>
                </c:pt>
                <c:pt idx="27">
                  <c:v>153.991514784825</c:v>
                </c:pt>
                <c:pt idx="28">
                  <c:v>171.24184936007401</c:v>
                </c:pt>
                <c:pt idx="29">
                  <c:v>190.30641745971499</c:v>
                </c:pt>
                <c:pt idx="30">
                  <c:v>211.37602368911001</c:v>
                </c:pt>
                <c:pt idx="31">
                  <c:v>234.661539749143</c:v>
                </c:pt>
                <c:pt idx="32">
                  <c:v>260.39601491107601</c:v>
                </c:pt>
                <c:pt idx="33">
                  <c:v>288.83700845198302</c:v>
                </c:pt>
                <c:pt idx="34">
                  <c:v>320.26916739457198</c:v>
                </c:pt>
                <c:pt idx="35">
                  <c:v>355.00707535025202</c:v>
                </c:pt>
                <c:pt idx="36">
                  <c:v>393.39840097765801</c:v>
                </c:pt>
                <c:pt idx="37">
                  <c:v>435.82737756744001</c:v>
                </c:pt>
                <c:pt idx="38">
                  <c:v>482.71864857818002</c:v>
                </c:pt>
                <c:pt idx="39">
                  <c:v>534.541517610852</c:v>
                </c:pt>
                <c:pt idx="40">
                  <c:v>591.81464535700502</c:v>
                </c:pt>
                <c:pt idx="41">
                  <c:v>655.11124052928506</c:v>
                </c:pt>
                <c:pt idx="42">
                  <c:v>725.064796726895</c:v>
                </c:pt>
                <c:pt idx="43">
                  <c:v>802.375432652467</c:v>
                </c:pt>
                <c:pt idx="44">
                  <c:v>887.81689913534103</c:v>
                </c:pt>
                <c:pt idx="45">
                  <c:v>982.24432308994903</c:v>
                </c:pt>
                <c:pt idx="46">
                  <c:v>1086.6027659133799</c:v>
                </c:pt>
                <c:pt idx="47">
                  <c:v>1201.9366819775</c:v>
                </c:pt>
              </c:numCache>
            </c:numRef>
          </c:xVal>
          <c:yVal>
            <c:numRef>
              <c:f>'graph fladis16'!$K$5:$K$52</c:f>
              <c:numCache>
                <c:formatCode>General</c:formatCode>
                <c:ptCount val="48"/>
                <c:pt idx="0">
                  <c:v>280266.66466846201</c:v>
                </c:pt>
                <c:pt idx="1">
                  <c:v>137258.44591125901</c:v>
                </c:pt>
                <c:pt idx="2">
                  <c:v>83390.638137977701</c:v>
                </c:pt>
                <c:pt idx="3">
                  <c:v>55271.152987255002</c:v>
                </c:pt>
                <c:pt idx="4">
                  <c:v>38060.087036569297</c:v>
                </c:pt>
                <c:pt idx="5">
                  <c:v>26520.7284065774</c:v>
                </c:pt>
                <c:pt idx="6">
                  <c:v>18176.406056804601</c:v>
                </c:pt>
                <c:pt idx="7">
                  <c:v>13037.4903801247</c:v>
                </c:pt>
                <c:pt idx="8">
                  <c:v>10225.144638219401</c:v>
                </c:pt>
                <c:pt idx="9">
                  <c:v>8415.7261940673998</c:v>
                </c:pt>
                <c:pt idx="10">
                  <c:v>7081.8214508297797</c:v>
                </c:pt>
                <c:pt idx="11">
                  <c:v>6037.04120877676</c:v>
                </c:pt>
                <c:pt idx="12">
                  <c:v>5193.6066552991897</c:v>
                </c:pt>
                <c:pt idx="13">
                  <c:v>4500.6922627452605</c:v>
                </c:pt>
                <c:pt idx="14">
                  <c:v>3927.8005828570999</c:v>
                </c:pt>
                <c:pt idx="15">
                  <c:v>3455.42418751488</c:v>
                </c:pt>
                <c:pt idx="16">
                  <c:v>3063.5379046204198</c:v>
                </c:pt>
                <c:pt idx="17">
                  <c:v>2722.8426217005399</c:v>
                </c:pt>
                <c:pt idx="18">
                  <c:v>2388.8962258730198</c:v>
                </c:pt>
                <c:pt idx="19">
                  <c:v>2030.95276670063</c:v>
                </c:pt>
                <c:pt idx="20">
                  <c:v>1672.9051677723101</c:v>
                </c:pt>
                <c:pt idx="21">
                  <c:v>1334.7346131192301</c:v>
                </c:pt>
                <c:pt idx="22">
                  <c:v>1028.5366146640999</c:v>
                </c:pt>
                <c:pt idx="23">
                  <c:v>771.22975182809603</c:v>
                </c:pt>
                <c:pt idx="24">
                  <c:v>576.11878324646102</c:v>
                </c:pt>
                <c:pt idx="25">
                  <c:v>446.93904297811798</c:v>
                </c:pt>
                <c:pt idx="26">
                  <c:v>363.20259920775999</c:v>
                </c:pt>
                <c:pt idx="27">
                  <c:v>300.63311213008399</c:v>
                </c:pt>
                <c:pt idx="28">
                  <c:v>249.59410624699601</c:v>
                </c:pt>
                <c:pt idx="29">
                  <c:v>207.371482367141</c:v>
                </c:pt>
                <c:pt idx="30">
                  <c:v>172.343295471152</c:v>
                </c:pt>
                <c:pt idx="31">
                  <c:v>143.25157853093299</c:v>
                </c:pt>
                <c:pt idx="32">
                  <c:v>119.083245471608</c:v>
                </c:pt>
                <c:pt idx="33">
                  <c:v>99.007221933719094</c:v>
                </c:pt>
                <c:pt idx="34">
                  <c:v>82.329424944448306</c:v>
                </c:pt>
                <c:pt idx="35">
                  <c:v>68.472454852788005</c:v>
                </c:pt>
                <c:pt idx="36">
                  <c:v>56.956653108977399</c:v>
                </c:pt>
                <c:pt idx="37">
                  <c:v>47.384512080352501</c:v>
                </c:pt>
                <c:pt idx="38">
                  <c:v>39.4273474527308</c:v>
                </c:pt>
                <c:pt idx="39">
                  <c:v>32.812479314660898</c:v>
                </c:pt>
                <c:pt idx="40">
                  <c:v>27.3136984193718</c:v>
                </c:pt>
                <c:pt idx="41">
                  <c:v>22.742420761248798</c:v>
                </c:pt>
                <c:pt idx="42">
                  <c:v>18.942001267797099</c:v>
                </c:pt>
                <c:pt idx="43">
                  <c:v>15.781986591524801</c:v>
                </c:pt>
                <c:pt idx="44">
                  <c:v>13.1540844542483</c:v>
                </c:pt>
                <c:pt idx="45">
                  <c:v>10.9681847249435</c:v>
                </c:pt>
                <c:pt idx="46">
                  <c:v>9.1496136675152506</c:v>
                </c:pt>
                <c:pt idx="47">
                  <c:v>7.6363605385787903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F5-4B13-88CF-1F5A2DC9E92C}"/>
            </c:ext>
          </c:extLst>
        </c:ser>
        <c:ser>
          <c:idx val="1"/>
          <c:order val="1"/>
          <c:tx>
            <c:strRef>
              <c:f>'graph fladis16'!$C$2</c:f>
              <c:strCache>
                <c:ptCount val="1"/>
                <c:pt idx="0">
                  <c:v>1.0m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fladis16'!$L$5:$L$66</c:f>
              <c:numCache>
                <c:formatCode>General</c:formatCode>
                <c:ptCount val="62"/>
                <c:pt idx="0">
                  <c:v>1.71828182845905</c:v>
                </c:pt>
                <c:pt idx="1">
                  <c:v>2.0041660239464298</c:v>
                </c:pt>
                <c:pt idx="2">
                  <c:v>2.3201169227365499</c:v>
                </c:pt>
                <c:pt idx="3">
                  <c:v>2.66929666761924</c:v>
                </c:pt>
                <c:pt idx="4">
                  <c:v>3.0551999668446799</c:v>
                </c:pt>
                <c:pt idx="5">
                  <c:v>3.4816890703380601</c:v>
                </c:pt>
                <c:pt idx="6">
                  <c:v>3.95303242439511</c:v>
                </c:pt>
                <c:pt idx="7">
                  <c:v>4.4739473917271999</c:v>
                </c:pt>
                <c:pt idx="8">
                  <c:v>5.0496474644129501</c:v>
                </c:pt>
                <c:pt idx="9">
                  <c:v>5.6858944422792703</c:v>
                </c:pt>
                <c:pt idx="10">
                  <c:v>6.3890560989306504</c:v>
                </c:pt>
                <c:pt idx="11">
                  <c:v>7.1661699125676499</c:v>
                </c:pt>
                <c:pt idx="12">
                  <c:v>8.0250134994341202</c:v>
                </c:pt>
                <c:pt idx="13">
                  <c:v>8.97418245481472</c:v>
                </c:pt>
                <c:pt idx="14">
                  <c:v>10.023176380641599</c:v>
                </c:pt>
                <c:pt idx="15">
                  <c:v>11.1824939607035</c:v>
                </c:pt>
                <c:pt idx="16">
                  <c:v>12.4637380350017</c:v>
                </c:pt>
                <c:pt idx="17">
                  <c:v>13.8797317248728</c:v>
                </c:pt>
                <c:pt idx="18">
                  <c:v>15.444646771097</c:v>
                </c:pt>
                <c:pt idx="19">
                  <c:v>17.174145369443099</c:v>
                </c:pt>
                <c:pt idx="20">
                  <c:v>19.0855369231877</c:v>
                </c:pt>
                <c:pt idx="21">
                  <c:v>21.1979512814416</c:v>
                </c:pt>
                <c:pt idx="22">
                  <c:v>23.532530197109399</c:v>
                </c:pt>
                <c:pt idx="23">
                  <c:v>26.112638920657901</c:v>
                </c:pt>
                <c:pt idx="24">
                  <c:v>28.964100047397</c:v>
                </c:pt>
                <c:pt idx="25">
                  <c:v>32.115451958692297</c:v>
                </c:pt>
                <c:pt idx="26">
                  <c:v>35.598234443678002</c:v>
                </c:pt>
                <c:pt idx="27">
                  <c:v>39.447304360067399</c:v>
                </c:pt>
                <c:pt idx="28">
                  <c:v>43.701184493300801</c:v>
                </c:pt>
                <c:pt idx="29">
                  <c:v>48.402449105530202</c:v>
                </c:pt>
                <c:pt idx="30">
                  <c:v>53.598150033144201</c:v>
                </c:pt>
                <c:pt idx="31">
                  <c:v>59.340287597362</c:v>
                </c:pt>
                <c:pt idx="32">
                  <c:v>65.686331040925197</c:v>
                </c:pt>
                <c:pt idx="33">
                  <c:v>72.699793699595801</c:v>
                </c:pt>
                <c:pt idx="34">
                  <c:v>80.450868664968098</c:v>
                </c:pt>
                <c:pt idx="35">
                  <c:v>89.017131300521797</c:v>
                </c:pt>
                <c:pt idx="36">
                  <c:v>98.484315641933904</c:v>
                </c:pt>
                <c:pt idx="37">
                  <c:v>108.94717245212399</c:v>
                </c:pt>
                <c:pt idx="38">
                  <c:v>120.510417518735</c:v>
                </c:pt>
                <c:pt idx="39">
                  <c:v>133.28977968493601</c:v>
                </c:pt>
                <c:pt idx="40">
                  <c:v>147.413159102577</c:v>
                </c:pt>
                <c:pt idx="41">
                  <c:v>163.02190729990201</c:v>
                </c:pt>
                <c:pt idx="42">
                  <c:v>180.272241875151</c:v>
                </c:pt>
                <c:pt idx="43">
                  <c:v>199.336809974792</c:v>
                </c:pt>
                <c:pt idx="44">
                  <c:v>220.406416204187</c:v>
                </c:pt>
                <c:pt idx="45">
                  <c:v>243.69193226421999</c:v>
                </c:pt>
                <c:pt idx="46">
                  <c:v>269.42640742615299</c:v>
                </c:pt>
                <c:pt idx="47">
                  <c:v>297.86740096706001</c:v>
                </c:pt>
                <c:pt idx="48">
                  <c:v>329.29955990964902</c:v>
                </c:pt>
                <c:pt idx="49">
                  <c:v>364.03746786532901</c:v>
                </c:pt>
                <c:pt idx="50">
                  <c:v>402.428793492735</c:v>
                </c:pt>
                <c:pt idx="51">
                  <c:v>444.85777008251699</c:v>
                </c:pt>
                <c:pt idx="52">
                  <c:v>491.74904109325598</c:v>
                </c:pt>
                <c:pt idx="53">
                  <c:v>543.57191012592898</c:v>
                </c:pt>
                <c:pt idx="54">
                  <c:v>600.845037872082</c:v>
                </c:pt>
                <c:pt idx="55">
                  <c:v>664.14163304436204</c:v>
                </c:pt>
                <c:pt idx="56">
                  <c:v>734.095189241973</c:v>
                </c:pt>
                <c:pt idx="57">
                  <c:v>811.40582516754296</c:v>
                </c:pt>
                <c:pt idx="58">
                  <c:v>896.84729165041801</c:v>
                </c:pt>
                <c:pt idx="59">
                  <c:v>991.27471560502602</c:v>
                </c:pt>
                <c:pt idx="60">
                  <c:v>1095.6331584284601</c:v>
                </c:pt>
                <c:pt idx="61">
                  <c:v>1210.96707449258</c:v>
                </c:pt>
              </c:numCache>
            </c:numRef>
          </c:xVal>
          <c:yVal>
            <c:numRef>
              <c:f>'graph fladis16'!$M$5:$M$66</c:f>
              <c:numCache>
                <c:formatCode>General</c:formatCode>
                <c:ptCount val="62"/>
                <c:pt idx="0">
                  <c:v>21.9008329474762</c:v>
                </c:pt>
                <c:pt idx="1">
                  <c:v>145.09545263666701</c:v>
                </c:pt>
                <c:pt idx="2">
                  <c:v>608.61473214646503</c:v>
                </c:pt>
                <c:pt idx="3">
                  <c:v>1780.53375159443</c:v>
                </c:pt>
                <c:pt idx="4">
                  <c:v>3947.0296343826399</c:v>
                </c:pt>
                <c:pt idx="5">
                  <c:v>7078.0858371874001</c:v>
                </c:pt>
                <c:pt idx="6">
                  <c:v>10769.9034373622</c:v>
                </c:pt>
                <c:pt idx="7">
                  <c:v>14425.2894105828</c:v>
                </c:pt>
                <c:pt idx="8">
                  <c:v>17494.983454401801</c:v>
                </c:pt>
                <c:pt idx="9">
                  <c:v>19622.848950454401</c:v>
                </c:pt>
                <c:pt idx="10">
                  <c:v>20679.821174641998</c:v>
                </c:pt>
                <c:pt idx="11">
                  <c:v>20705.3764420304</c:v>
                </c:pt>
                <c:pt idx="12">
                  <c:v>19842.324809098602</c:v>
                </c:pt>
                <c:pt idx="13">
                  <c:v>18301.912380760099</c:v>
                </c:pt>
                <c:pt idx="14">
                  <c:v>16333.7780606084</c:v>
                </c:pt>
                <c:pt idx="15">
                  <c:v>14278.6185433667</c:v>
                </c:pt>
                <c:pt idx="16">
                  <c:v>12488.3737522098</c:v>
                </c:pt>
                <c:pt idx="17">
                  <c:v>11100.3670556245</c:v>
                </c:pt>
                <c:pt idx="18">
                  <c:v>10024.3992464558</c:v>
                </c:pt>
                <c:pt idx="19">
                  <c:v>9137.6495451249702</c:v>
                </c:pt>
                <c:pt idx="20">
                  <c:v>8374.4665947181093</c:v>
                </c:pt>
                <c:pt idx="21">
                  <c:v>7701.7333176051698</c:v>
                </c:pt>
                <c:pt idx="22">
                  <c:v>7098.2216083570602</c:v>
                </c:pt>
                <c:pt idx="23">
                  <c:v>6548.1666394942204</c:v>
                </c:pt>
                <c:pt idx="24">
                  <c:v>6037.9507035936904</c:v>
                </c:pt>
                <c:pt idx="25">
                  <c:v>5554.4682312150699</c:v>
                </c:pt>
                <c:pt idx="26">
                  <c:v>5087.6495552527003</c:v>
                </c:pt>
                <c:pt idx="27">
                  <c:v>4634.2576677578199</c:v>
                </c:pt>
                <c:pt idx="28">
                  <c:v>4197.1277407944199</c:v>
                </c:pt>
                <c:pt idx="29">
                  <c:v>3774.0021461627498</c:v>
                </c:pt>
                <c:pt idx="30">
                  <c:v>3345.5959374188601</c:v>
                </c:pt>
                <c:pt idx="31">
                  <c:v>2888.4013853326201</c:v>
                </c:pt>
                <c:pt idx="32">
                  <c:v>2413.4154418723601</c:v>
                </c:pt>
                <c:pt idx="33">
                  <c:v>1958.0718260374899</c:v>
                </c:pt>
                <c:pt idx="34">
                  <c:v>1544.5992301459701</c:v>
                </c:pt>
                <c:pt idx="35">
                  <c:v>1184.05129643089</c:v>
                </c:pt>
                <c:pt idx="36">
                  <c:v>887.48884751201899</c:v>
                </c:pt>
                <c:pt idx="37">
                  <c:v>661.62555991290105</c:v>
                </c:pt>
                <c:pt idx="38">
                  <c:v>506.81549112789702</c:v>
                </c:pt>
                <c:pt idx="39">
                  <c:v>406.91791332563599</c:v>
                </c:pt>
                <c:pt idx="40">
                  <c:v>336.21295187310199</c:v>
                </c:pt>
                <c:pt idx="41">
                  <c:v>279.769761410998</c:v>
                </c:pt>
                <c:pt idx="42">
                  <c:v>233.20791001142899</c:v>
                </c:pt>
                <c:pt idx="43">
                  <c:v>194.554112823346</c:v>
                </c:pt>
                <c:pt idx="44">
                  <c:v>162.363203781604</c:v>
                </c:pt>
                <c:pt idx="45">
                  <c:v>135.52018453530499</c:v>
                </c:pt>
                <c:pt idx="46">
                  <c:v>113.121608063286</c:v>
                </c:pt>
                <c:pt idx="47">
                  <c:v>94.426788820357501</c:v>
                </c:pt>
                <c:pt idx="48">
                  <c:v>78.820716649977896</c:v>
                </c:pt>
                <c:pt idx="49">
                  <c:v>65.790848225833301</c:v>
                </c:pt>
                <c:pt idx="50">
                  <c:v>54.910768289435303</c:v>
                </c:pt>
                <c:pt idx="51">
                  <c:v>45.826199115820899</c:v>
                </c:pt>
                <c:pt idx="52">
                  <c:v>38.2420278808167</c:v>
                </c:pt>
                <c:pt idx="53">
                  <c:v>31.912100912789398</c:v>
                </c:pt>
                <c:pt idx="54">
                  <c:v>26.630446855900399</c:v>
                </c:pt>
                <c:pt idx="55">
                  <c:v>22.224433033041901</c:v>
                </c:pt>
                <c:pt idx="56">
                  <c:v>18.549567117371801</c:v>
                </c:pt>
                <c:pt idx="57">
                  <c:v>15.4848641450436</c:v>
                </c:pt>
                <c:pt idx="58">
                  <c:v>12.929216635533701</c:v>
                </c:pt>
                <c:pt idx="59">
                  <c:v>10.7980721575145</c:v>
                </c:pt>
                <c:pt idx="60">
                  <c:v>9.0209672048976408</c:v>
                </c:pt>
                <c:pt idx="61">
                  <c:v>7.53910920373918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F5-4B13-88CF-1F5A2DC9E92C}"/>
            </c:ext>
          </c:extLst>
        </c:ser>
        <c:ser>
          <c:idx val="2"/>
          <c:order val="2"/>
          <c:tx>
            <c:strRef>
              <c:f>'graph fladis16'!$E$2</c:f>
              <c:strCache>
                <c:ptCount val="1"/>
                <c:pt idx="0">
                  <c:v>0.5m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fladis16'!$N$5:$N$61</c:f>
              <c:numCache>
                <c:formatCode>General</c:formatCode>
                <c:ptCount val="57"/>
                <c:pt idx="0">
                  <c:v>3.4816890703380698</c:v>
                </c:pt>
                <c:pt idx="1">
                  <c:v>3.95303242439511</c:v>
                </c:pt>
                <c:pt idx="2">
                  <c:v>4.4739473917271999</c:v>
                </c:pt>
                <c:pt idx="3">
                  <c:v>5.0496474644129501</c:v>
                </c:pt>
                <c:pt idx="4">
                  <c:v>5.6858944422792703</c:v>
                </c:pt>
                <c:pt idx="5">
                  <c:v>6.3890560989306504</c:v>
                </c:pt>
                <c:pt idx="6">
                  <c:v>7.1661699125676499</c:v>
                </c:pt>
                <c:pt idx="7">
                  <c:v>8.0250134994341202</c:v>
                </c:pt>
                <c:pt idx="8">
                  <c:v>8.97418245481472</c:v>
                </c:pt>
                <c:pt idx="9">
                  <c:v>10.023176380641599</c:v>
                </c:pt>
                <c:pt idx="10">
                  <c:v>11.1824939607035</c:v>
                </c:pt>
                <c:pt idx="11">
                  <c:v>12.4637380350017</c:v>
                </c:pt>
                <c:pt idx="12">
                  <c:v>13.8797317248728</c:v>
                </c:pt>
                <c:pt idx="13">
                  <c:v>15.4446467710971</c:v>
                </c:pt>
                <c:pt idx="14">
                  <c:v>17.174145369443099</c:v>
                </c:pt>
                <c:pt idx="15">
                  <c:v>19.0855369231877</c:v>
                </c:pt>
                <c:pt idx="16">
                  <c:v>21.1979512814416</c:v>
                </c:pt>
                <c:pt idx="17">
                  <c:v>23.532530197109399</c:v>
                </c:pt>
                <c:pt idx="18">
                  <c:v>26.112638920657901</c:v>
                </c:pt>
                <c:pt idx="19">
                  <c:v>28.964100047397</c:v>
                </c:pt>
                <c:pt idx="20">
                  <c:v>32.115451958692297</c:v>
                </c:pt>
                <c:pt idx="21">
                  <c:v>35.598234443678002</c:v>
                </c:pt>
                <c:pt idx="22">
                  <c:v>39.447304360067399</c:v>
                </c:pt>
                <c:pt idx="23">
                  <c:v>43.701184493300801</c:v>
                </c:pt>
                <c:pt idx="24">
                  <c:v>48.402449105530202</c:v>
                </c:pt>
                <c:pt idx="25">
                  <c:v>53.598150033144201</c:v>
                </c:pt>
                <c:pt idx="26">
                  <c:v>59.340287597362</c:v>
                </c:pt>
                <c:pt idx="27">
                  <c:v>65.686331040925197</c:v>
                </c:pt>
                <c:pt idx="28">
                  <c:v>72.699793699595801</c:v>
                </c:pt>
                <c:pt idx="29">
                  <c:v>80.450868664968098</c:v>
                </c:pt>
                <c:pt idx="30">
                  <c:v>89.017131300521797</c:v>
                </c:pt>
                <c:pt idx="31">
                  <c:v>98.484315641933904</c:v>
                </c:pt>
                <c:pt idx="32">
                  <c:v>108.94717245212399</c:v>
                </c:pt>
                <c:pt idx="33">
                  <c:v>120.510417518735</c:v>
                </c:pt>
                <c:pt idx="34">
                  <c:v>133.28977968493601</c:v>
                </c:pt>
                <c:pt idx="35">
                  <c:v>147.413159102577</c:v>
                </c:pt>
                <c:pt idx="36">
                  <c:v>163.02190729990201</c:v>
                </c:pt>
                <c:pt idx="37">
                  <c:v>180.272241875151</c:v>
                </c:pt>
                <c:pt idx="38">
                  <c:v>199.336809974792</c:v>
                </c:pt>
                <c:pt idx="39">
                  <c:v>220.406416204187</c:v>
                </c:pt>
                <c:pt idx="40">
                  <c:v>243.69193226421999</c:v>
                </c:pt>
                <c:pt idx="41">
                  <c:v>269.42640742615299</c:v>
                </c:pt>
                <c:pt idx="42">
                  <c:v>297.86740096706001</c:v>
                </c:pt>
                <c:pt idx="43">
                  <c:v>329.29955990964902</c:v>
                </c:pt>
                <c:pt idx="44">
                  <c:v>364.03746786532901</c:v>
                </c:pt>
                <c:pt idx="45">
                  <c:v>402.42879349273602</c:v>
                </c:pt>
                <c:pt idx="46">
                  <c:v>444.85777008251699</c:v>
                </c:pt>
                <c:pt idx="47">
                  <c:v>491.74904109325598</c:v>
                </c:pt>
                <c:pt idx="48">
                  <c:v>543.57191012592898</c:v>
                </c:pt>
                <c:pt idx="49">
                  <c:v>600.845037872082</c:v>
                </c:pt>
                <c:pt idx="50">
                  <c:v>664.14163304436204</c:v>
                </c:pt>
                <c:pt idx="51">
                  <c:v>734.095189241973</c:v>
                </c:pt>
                <c:pt idx="52">
                  <c:v>811.40582516754296</c:v>
                </c:pt>
                <c:pt idx="53">
                  <c:v>896.84729165041801</c:v>
                </c:pt>
                <c:pt idx="54">
                  <c:v>991.27471560502602</c:v>
                </c:pt>
                <c:pt idx="55">
                  <c:v>1095.6331584284601</c:v>
                </c:pt>
                <c:pt idx="56">
                  <c:v>1210.96707449258</c:v>
                </c:pt>
              </c:numCache>
            </c:numRef>
          </c:xVal>
          <c:yVal>
            <c:numRef>
              <c:f>'graph fladis16'!$O$5:$O$61</c:f>
              <c:numCache>
                <c:formatCode>General</c:formatCode>
                <c:ptCount val="57"/>
                <c:pt idx="0">
                  <c:v>20.119404648147199</c:v>
                </c:pt>
                <c:pt idx="1">
                  <c:v>93.343868786205704</c:v>
                </c:pt>
                <c:pt idx="2">
                  <c:v>321.41670190016299</c:v>
                </c:pt>
                <c:pt idx="3">
                  <c:v>856.34928127851902</c:v>
                </c:pt>
                <c:pt idx="4">
                  <c:v>1837.8645410960701</c:v>
                </c:pt>
                <c:pt idx="5">
                  <c:v>3293.58888013045</c:v>
                </c:pt>
                <c:pt idx="6">
                  <c:v>5075.3059108221496</c:v>
                </c:pt>
                <c:pt idx="7">
                  <c:v>6888.7588702612502</c:v>
                </c:pt>
                <c:pt idx="8">
                  <c:v>8398.4861209157007</c:v>
                </c:pt>
                <c:pt idx="9">
                  <c:v>9328.7493248431692</c:v>
                </c:pt>
                <c:pt idx="10">
                  <c:v>9586.7460238807907</c:v>
                </c:pt>
                <c:pt idx="11">
                  <c:v>9306.70382551275</c:v>
                </c:pt>
                <c:pt idx="12">
                  <c:v>8774.8436084530003</c:v>
                </c:pt>
                <c:pt idx="13">
                  <c:v>8221.9145375005901</c:v>
                </c:pt>
                <c:pt idx="14">
                  <c:v>7727.1601658644104</c:v>
                </c:pt>
                <c:pt idx="15">
                  <c:v>7292.9583467362199</c:v>
                </c:pt>
                <c:pt idx="16">
                  <c:v>6905.9072540253001</c:v>
                </c:pt>
                <c:pt idx="17">
                  <c:v>6553.0849556623698</c:v>
                </c:pt>
                <c:pt idx="18">
                  <c:v>6223.9243106305703</c:v>
                </c:pt>
                <c:pt idx="19">
                  <c:v>5907.3761134344304</c:v>
                </c:pt>
                <c:pt idx="20">
                  <c:v>5589.7306495831099</c:v>
                </c:pt>
                <c:pt idx="21">
                  <c:v>5256.8290143905697</c:v>
                </c:pt>
                <c:pt idx="22">
                  <c:v>4900.1097090243802</c:v>
                </c:pt>
                <c:pt idx="23">
                  <c:v>4521.1581298500896</c:v>
                </c:pt>
                <c:pt idx="24">
                  <c:v>4121.0298514434498</c:v>
                </c:pt>
                <c:pt idx="25">
                  <c:v>3683.1690619859501</c:v>
                </c:pt>
                <c:pt idx="26">
                  <c:v>3186.79356773469</c:v>
                </c:pt>
                <c:pt idx="27">
                  <c:v>2653.3881393572901</c:v>
                </c:pt>
                <c:pt idx="28">
                  <c:v>2135.8768758288502</c:v>
                </c:pt>
                <c:pt idx="29">
                  <c:v>1667.0006045473999</c:v>
                </c:pt>
                <c:pt idx="30">
                  <c:v>1262.8015134175</c:v>
                </c:pt>
                <c:pt idx="31">
                  <c:v>935.54355695141101</c:v>
                </c:pt>
                <c:pt idx="32">
                  <c:v>690.15597221189398</c:v>
                </c:pt>
                <c:pt idx="33">
                  <c:v>523.99686837313504</c:v>
                </c:pt>
                <c:pt idx="34">
                  <c:v>417.77625395112</c:v>
                </c:pt>
                <c:pt idx="35">
                  <c:v>343.34509722106998</c:v>
                </c:pt>
                <c:pt idx="36">
                  <c:v>284.49376676467102</c:v>
                </c:pt>
                <c:pt idx="37">
                  <c:v>236.34169603452099</c:v>
                </c:pt>
                <c:pt idx="38">
                  <c:v>196.639764021704</c:v>
                </c:pt>
                <c:pt idx="39">
                  <c:v>163.75820818229201</c:v>
                </c:pt>
                <c:pt idx="40">
                  <c:v>136.45952454910699</c:v>
                </c:pt>
                <c:pt idx="41">
                  <c:v>113.756688762807</c:v>
                </c:pt>
                <c:pt idx="42">
                  <c:v>94.858189497897399</c:v>
                </c:pt>
                <c:pt idx="43">
                  <c:v>79.114749423053297</c:v>
                </c:pt>
                <c:pt idx="44">
                  <c:v>65.992012850313799</c:v>
                </c:pt>
                <c:pt idx="45">
                  <c:v>55.048782557458203</c:v>
                </c:pt>
                <c:pt idx="46">
                  <c:v>45.921176407532499</c:v>
                </c:pt>
                <c:pt idx="47">
                  <c:v>38.307548187312499</c:v>
                </c:pt>
                <c:pt idx="48">
                  <c:v>31.957421561494598</c:v>
                </c:pt>
                <c:pt idx="49">
                  <c:v>26.661868669044001</c:v>
                </c:pt>
                <c:pt idx="50">
                  <c:v>22.2462735028979</c:v>
                </c:pt>
                <c:pt idx="51">
                  <c:v>18.564782107451599</c:v>
                </c:pt>
                <c:pt idx="52">
                  <c:v>15.4954891550149</c:v>
                </c:pt>
                <c:pt idx="53">
                  <c:v>12.936652772994499</c:v>
                </c:pt>
                <c:pt idx="54">
                  <c:v>10.8032888210141</c:v>
                </c:pt>
                <c:pt idx="55">
                  <c:v>9.0246348652574007</c:v>
                </c:pt>
                <c:pt idx="56">
                  <c:v>7.5416939671337602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F5-4B13-88CF-1F5A2DC9E92C}"/>
            </c:ext>
          </c:extLst>
        </c:ser>
        <c:ser>
          <c:idx val="3"/>
          <c:order val="3"/>
          <c:tx>
            <c:strRef>
              <c:f>'graph fladis16'!$G$2</c:f>
              <c:strCache>
                <c:ptCount val="1"/>
                <c:pt idx="0">
                  <c:v>0.1m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'graph fladis16'!$P$5:$P$58</c:f>
              <c:numCache>
                <c:formatCode>General</c:formatCode>
                <c:ptCount val="54"/>
                <c:pt idx="0">
                  <c:v>5.0496474644129501</c:v>
                </c:pt>
                <c:pt idx="1">
                  <c:v>5.6858944422792703</c:v>
                </c:pt>
                <c:pt idx="2">
                  <c:v>6.3890560989306504</c:v>
                </c:pt>
                <c:pt idx="3">
                  <c:v>7.1661699125676499</c:v>
                </c:pt>
                <c:pt idx="4">
                  <c:v>8.0250134994341202</c:v>
                </c:pt>
                <c:pt idx="5">
                  <c:v>8.97418245481472</c:v>
                </c:pt>
                <c:pt idx="6">
                  <c:v>10.023176380641599</c:v>
                </c:pt>
                <c:pt idx="7">
                  <c:v>11.1824939607035</c:v>
                </c:pt>
                <c:pt idx="8">
                  <c:v>12.4637380350017</c:v>
                </c:pt>
                <c:pt idx="9">
                  <c:v>13.8797317248728</c:v>
                </c:pt>
                <c:pt idx="10">
                  <c:v>15.444646771097</c:v>
                </c:pt>
                <c:pt idx="11">
                  <c:v>17.174145369443099</c:v>
                </c:pt>
                <c:pt idx="12">
                  <c:v>19.0855369231877</c:v>
                </c:pt>
                <c:pt idx="13">
                  <c:v>21.1979512814416</c:v>
                </c:pt>
                <c:pt idx="14">
                  <c:v>23.532530197109399</c:v>
                </c:pt>
                <c:pt idx="15">
                  <c:v>26.112638920657901</c:v>
                </c:pt>
                <c:pt idx="16">
                  <c:v>28.964100047397</c:v>
                </c:pt>
                <c:pt idx="17">
                  <c:v>32.115451958692297</c:v>
                </c:pt>
                <c:pt idx="18">
                  <c:v>35.598234443678002</c:v>
                </c:pt>
                <c:pt idx="19">
                  <c:v>39.447304360067399</c:v>
                </c:pt>
                <c:pt idx="20">
                  <c:v>43.701184493300801</c:v>
                </c:pt>
                <c:pt idx="21">
                  <c:v>48.402449105530202</c:v>
                </c:pt>
                <c:pt idx="22">
                  <c:v>53.598150033144201</c:v>
                </c:pt>
                <c:pt idx="23">
                  <c:v>59.340287597362</c:v>
                </c:pt>
                <c:pt idx="24">
                  <c:v>65.686331040925197</c:v>
                </c:pt>
                <c:pt idx="25">
                  <c:v>72.699793699595801</c:v>
                </c:pt>
                <c:pt idx="26">
                  <c:v>80.450868664968098</c:v>
                </c:pt>
                <c:pt idx="27">
                  <c:v>89.017131300521797</c:v>
                </c:pt>
                <c:pt idx="28">
                  <c:v>98.484315641933804</c:v>
                </c:pt>
                <c:pt idx="29">
                  <c:v>108.94717245212399</c:v>
                </c:pt>
                <c:pt idx="30">
                  <c:v>120.510417518735</c:v>
                </c:pt>
                <c:pt idx="31">
                  <c:v>133.28977968493601</c:v>
                </c:pt>
                <c:pt idx="32">
                  <c:v>147.413159102577</c:v>
                </c:pt>
                <c:pt idx="33">
                  <c:v>163.02190729990201</c:v>
                </c:pt>
                <c:pt idx="34">
                  <c:v>180.272241875151</c:v>
                </c:pt>
                <c:pt idx="35">
                  <c:v>199.336809974792</c:v>
                </c:pt>
                <c:pt idx="36">
                  <c:v>220.406416204187</c:v>
                </c:pt>
                <c:pt idx="37">
                  <c:v>243.69193226421999</c:v>
                </c:pt>
                <c:pt idx="38">
                  <c:v>269.42640742615299</c:v>
                </c:pt>
                <c:pt idx="39">
                  <c:v>297.86740096706001</c:v>
                </c:pt>
                <c:pt idx="40">
                  <c:v>329.29955990964902</c:v>
                </c:pt>
                <c:pt idx="41">
                  <c:v>364.03746786532901</c:v>
                </c:pt>
                <c:pt idx="42">
                  <c:v>402.428793492735</c:v>
                </c:pt>
                <c:pt idx="43">
                  <c:v>444.85777008251699</c:v>
                </c:pt>
                <c:pt idx="44">
                  <c:v>491.74904109325598</c:v>
                </c:pt>
                <c:pt idx="45">
                  <c:v>543.57191012592898</c:v>
                </c:pt>
                <c:pt idx="46">
                  <c:v>600.845037872082</c:v>
                </c:pt>
                <c:pt idx="47">
                  <c:v>664.14163304436204</c:v>
                </c:pt>
                <c:pt idx="48">
                  <c:v>734.095189241973</c:v>
                </c:pt>
                <c:pt idx="49">
                  <c:v>811.40582516754296</c:v>
                </c:pt>
                <c:pt idx="50">
                  <c:v>896.84729165041801</c:v>
                </c:pt>
                <c:pt idx="51">
                  <c:v>991.27471560502602</c:v>
                </c:pt>
                <c:pt idx="52">
                  <c:v>1095.6331584284601</c:v>
                </c:pt>
                <c:pt idx="53">
                  <c:v>1210.96707449258</c:v>
                </c:pt>
              </c:numCache>
            </c:numRef>
          </c:xVal>
          <c:yVal>
            <c:numRef>
              <c:f>'graph fladis16'!$Q$5:$Q$58</c:f>
              <c:numCache>
                <c:formatCode>General</c:formatCode>
                <c:ptCount val="54"/>
                <c:pt idx="0">
                  <c:v>35.884272154583101</c:v>
                </c:pt>
                <c:pt idx="1">
                  <c:v>138.419103011424</c:v>
                </c:pt>
                <c:pt idx="2">
                  <c:v>414.28429607459998</c:v>
                </c:pt>
                <c:pt idx="3">
                  <c:v>990.218237180095</c:v>
                </c:pt>
                <c:pt idx="4">
                  <c:v>1945.1556795363599</c:v>
                </c:pt>
                <c:pt idx="5">
                  <c:v>3216.7116552206098</c:v>
                </c:pt>
                <c:pt idx="6">
                  <c:v>4553.8824338778404</c:v>
                </c:pt>
                <c:pt idx="7">
                  <c:v>5589.6124367239599</c:v>
                </c:pt>
                <c:pt idx="8">
                  <c:v>6059.4922938396403</c:v>
                </c:pt>
                <c:pt idx="9">
                  <c:v>6052.6417740482702</c:v>
                </c:pt>
                <c:pt idx="10">
                  <c:v>5851.2222119150101</c:v>
                </c:pt>
                <c:pt idx="11">
                  <c:v>5627.8341406014397</c:v>
                </c:pt>
                <c:pt idx="12">
                  <c:v>5426.87390097566</c:v>
                </c:pt>
                <c:pt idx="13">
                  <c:v>5249.4144767104499</c:v>
                </c:pt>
                <c:pt idx="14">
                  <c:v>5089.4761729059001</c:v>
                </c:pt>
                <c:pt idx="15">
                  <c:v>4941.8998001620203</c:v>
                </c:pt>
                <c:pt idx="16">
                  <c:v>4800.9564441170696</c:v>
                </c:pt>
                <c:pt idx="17">
                  <c:v>4657.9699606774902</c:v>
                </c:pt>
                <c:pt idx="18">
                  <c:v>4500.4410126776002</c:v>
                </c:pt>
                <c:pt idx="19">
                  <c:v>4314.8855069906303</c:v>
                </c:pt>
                <c:pt idx="20">
                  <c:v>4093.1124358984398</c:v>
                </c:pt>
                <c:pt idx="21">
                  <c:v>3828.13562880065</c:v>
                </c:pt>
                <c:pt idx="22">
                  <c:v>3499.48160907273</c:v>
                </c:pt>
                <c:pt idx="23">
                  <c:v>3084.9001385353999</c:v>
                </c:pt>
                <c:pt idx="24">
                  <c:v>2606.9088271725</c:v>
                </c:pt>
                <c:pt idx="25">
                  <c:v>2122.09123580202</c:v>
                </c:pt>
                <c:pt idx="26">
                  <c:v>1668.7242019201201</c:v>
                </c:pt>
                <c:pt idx="27">
                  <c:v>1269.62129219347</c:v>
                </c:pt>
                <c:pt idx="28">
                  <c:v>942.63805253842997</c:v>
                </c:pt>
                <c:pt idx="29">
                  <c:v>695.82352318041399</c:v>
                </c:pt>
                <c:pt idx="30">
                  <c:v>528.13858062751899</c:v>
                </c:pt>
                <c:pt idx="31">
                  <c:v>420.793577568361</c:v>
                </c:pt>
                <c:pt idx="32">
                  <c:v>345.52616368823101</c:v>
                </c:pt>
                <c:pt idx="33">
                  <c:v>286.00637240797101</c:v>
                </c:pt>
                <c:pt idx="34">
                  <c:v>237.353541355922</c:v>
                </c:pt>
                <c:pt idx="35">
                  <c:v>197.31232219054601</c:v>
                </c:pt>
                <c:pt idx="36">
                  <c:v>164.20740440037201</c:v>
                </c:pt>
                <c:pt idx="37">
                  <c:v>136.761658746602</c:v>
                </c:pt>
                <c:pt idx="38">
                  <c:v>113.960781032131</c:v>
                </c:pt>
                <c:pt idx="39">
                  <c:v>94.996732130032996</c:v>
                </c:pt>
                <c:pt idx="40">
                  <c:v>79.209126573234798</c:v>
                </c:pt>
                <c:pt idx="41">
                  <c:v>66.056554974553805</c:v>
                </c:pt>
                <c:pt idx="42">
                  <c:v>55.093049184845</c:v>
                </c:pt>
                <c:pt idx="43">
                  <c:v>45.9516319498154</c:v>
                </c:pt>
                <c:pt idx="44">
                  <c:v>38.328554175662198</c:v>
                </c:pt>
                <c:pt idx="45">
                  <c:v>31.971949576403802</c:v>
                </c:pt>
                <c:pt idx="46">
                  <c:v>26.671940366305101</c:v>
                </c:pt>
                <c:pt idx="47">
                  <c:v>22.253273701405998</c:v>
                </c:pt>
                <c:pt idx="48">
                  <c:v>18.5696586300887</c:v>
                </c:pt>
                <c:pt idx="49">
                  <c:v>15.498894567800299</c:v>
                </c:pt>
                <c:pt idx="50">
                  <c:v>12.939036189105099</c:v>
                </c:pt>
                <c:pt idx="51">
                  <c:v>10.804960937724299</c:v>
                </c:pt>
                <c:pt idx="52">
                  <c:v>9.0258105546774097</c:v>
                </c:pt>
                <c:pt idx="53">
                  <c:v>7.54252259957084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F5-4B13-88CF-1F5A2DC9E92C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19050">
                <a:solidFill>
                  <a:srgbClr val="FF0000"/>
                </a:solidFill>
              </a:ln>
              <a:effectLst/>
            </c:spPr>
          </c:marker>
          <c:xVal>
            <c:numRef>
              <c:f>'graph fladis16'!$V$1:$V$3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'graph fladis16'!$W$1:$W$3</c:f>
              <c:numCache>
                <c:formatCode>General</c:formatCode>
                <c:ptCount val="3"/>
                <c:pt idx="0">
                  <c:v>17010</c:v>
                </c:pt>
                <c:pt idx="1">
                  <c:v>1190</c:v>
                </c:pt>
                <c:pt idx="2">
                  <c:v>140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0F5-4B13-88CF-1F5A2DC9E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035000"/>
        <c:axId val="587034344"/>
      </c:scatterChart>
      <c:valAx>
        <c:axId val="587035000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4344"/>
        <c:crosses val="autoZero"/>
        <c:crossBetween val="midCat"/>
      </c:valAx>
      <c:valAx>
        <c:axId val="5870343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035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25</xdr:row>
      <xdr:rowOff>176211</xdr:rowOff>
    </xdr:from>
    <xdr:to>
      <xdr:col>7</xdr:col>
      <xdr:colOff>714375</xdr:colOff>
      <xdr:row>54</xdr:row>
      <xdr:rowOff>142875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771525</xdr:colOff>
      <xdr:row>26</xdr:row>
      <xdr:rowOff>14286</xdr:rowOff>
    </xdr:from>
    <xdr:to>
      <xdr:col>19</xdr:col>
      <xdr:colOff>47625</xdr:colOff>
      <xdr:row>54</xdr:row>
      <xdr:rowOff>171450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523875</xdr:colOff>
      <xdr:row>55</xdr:row>
      <xdr:rowOff>71436</xdr:rowOff>
    </xdr:from>
    <xdr:to>
      <xdr:col>7</xdr:col>
      <xdr:colOff>714375</xdr:colOff>
      <xdr:row>84</xdr:row>
      <xdr:rowOff>38100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419100</xdr:colOff>
      <xdr:row>10</xdr:row>
      <xdr:rowOff>123825</xdr:rowOff>
    </xdr:from>
    <xdr:to>
      <xdr:col>14</xdr:col>
      <xdr:colOff>266700</xdr:colOff>
      <xdr:row>25</xdr:row>
      <xdr:rowOff>9525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457200</xdr:colOff>
      <xdr:row>10</xdr:row>
      <xdr:rowOff>133350</xdr:rowOff>
    </xdr:from>
    <xdr:to>
      <xdr:col>22</xdr:col>
      <xdr:colOff>152400</xdr:colOff>
      <xdr:row>25</xdr:row>
      <xdr:rowOff>19050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323850</xdr:colOff>
      <xdr:row>10</xdr:row>
      <xdr:rowOff>123825</xdr:rowOff>
    </xdr:from>
    <xdr:to>
      <xdr:col>30</xdr:col>
      <xdr:colOff>19050</xdr:colOff>
      <xdr:row>25</xdr:row>
      <xdr:rowOff>9525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190499</xdr:rowOff>
    </xdr:from>
    <xdr:to>
      <xdr:col>19</xdr:col>
      <xdr:colOff>685800</xdr:colOff>
      <xdr:row>32</xdr:row>
      <xdr:rowOff>47624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5</xdr:row>
      <xdr:rowOff>47625</xdr:rowOff>
    </xdr:from>
    <xdr:to>
      <xdr:col>7</xdr:col>
      <xdr:colOff>942975</xdr:colOff>
      <xdr:row>33</xdr:row>
      <xdr:rowOff>66674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5</xdr:row>
      <xdr:rowOff>28575</xdr:rowOff>
    </xdr:from>
    <xdr:to>
      <xdr:col>20</xdr:col>
      <xdr:colOff>200025</xdr:colOff>
      <xdr:row>33</xdr:row>
      <xdr:rowOff>47624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5</xdr:row>
      <xdr:rowOff>47625</xdr:rowOff>
    </xdr:from>
    <xdr:to>
      <xdr:col>7</xdr:col>
      <xdr:colOff>942975</xdr:colOff>
      <xdr:row>33</xdr:row>
      <xdr:rowOff>66674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5</xdr:row>
      <xdr:rowOff>28575</xdr:rowOff>
    </xdr:from>
    <xdr:to>
      <xdr:col>20</xdr:col>
      <xdr:colOff>200025</xdr:colOff>
      <xdr:row>33</xdr:row>
      <xdr:rowOff>47624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142875</xdr:colOff>
      <xdr:row>2</xdr:row>
      <xdr:rowOff>47625</xdr:rowOff>
    </xdr:from>
    <xdr:to>
      <xdr:col>17</xdr:col>
      <xdr:colOff>142875</xdr:colOff>
      <xdr:row>16</xdr:row>
      <xdr:rowOff>104775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180975</xdr:colOff>
      <xdr:row>17</xdr:row>
      <xdr:rowOff>66675</xdr:rowOff>
    </xdr:from>
    <xdr:to>
      <xdr:col>17</xdr:col>
      <xdr:colOff>180975</xdr:colOff>
      <xdr:row>31</xdr:row>
      <xdr:rowOff>142875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219075</xdr:colOff>
      <xdr:row>32</xdr:row>
      <xdr:rowOff>95250</xdr:rowOff>
    </xdr:from>
    <xdr:to>
      <xdr:col>17</xdr:col>
      <xdr:colOff>219075</xdr:colOff>
      <xdr:row>46</xdr:row>
      <xdr:rowOff>171450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opLeftCell="A4" workbookViewId="0">
      <selection activeCell="H4" sqref="H4:J4"/>
    </sheetView>
  </sheetViews>
  <sheetFormatPr baseColWidth="10" defaultColWidth="9.140625" defaultRowHeight="15" x14ac:dyDescent="0.25"/>
  <cols>
    <col min="1" max="10" width="17.140625" customWidth="1"/>
  </cols>
  <sheetData>
    <row r="1" spans="1:22" ht="15.75" thickBot="1" x14ac:dyDescent="0.3">
      <c r="A1" s="2" t="s">
        <v>10</v>
      </c>
      <c r="L1" s="13" t="s">
        <v>29</v>
      </c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x14ac:dyDescent="0.25">
      <c r="B2" s="35" t="s">
        <v>0</v>
      </c>
      <c r="C2" s="36"/>
      <c r="D2" s="37"/>
      <c r="E2" s="35" t="s">
        <v>1</v>
      </c>
      <c r="F2" s="36"/>
      <c r="G2" s="37"/>
      <c r="H2" s="35" t="s">
        <v>2</v>
      </c>
      <c r="I2" s="36"/>
      <c r="J2" s="37"/>
      <c r="L2" s="13"/>
      <c r="M2" s="13" t="s">
        <v>12</v>
      </c>
      <c r="N2" s="13"/>
      <c r="O2" s="13"/>
      <c r="P2" s="13"/>
      <c r="Q2" s="13"/>
      <c r="R2" s="13"/>
      <c r="S2" s="13"/>
      <c r="T2" s="13"/>
      <c r="U2" s="13"/>
      <c r="V2" s="13"/>
    </row>
    <row r="3" spans="1:22" x14ac:dyDescent="0.25">
      <c r="B3" s="4" t="s">
        <v>3</v>
      </c>
      <c r="C3" s="5" t="s">
        <v>4</v>
      </c>
      <c r="D3" s="6" t="s">
        <v>5</v>
      </c>
      <c r="E3" s="4" t="s">
        <v>3</v>
      </c>
      <c r="F3" s="5" t="s">
        <v>4</v>
      </c>
      <c r="G3" s="6" t="s">
        <v>11</v>
      </c>
      <c r="H3" s="4" t="s">
        <v>3</v>
      </c>
      <c r="I3" s="5" t="s">
        <v>4</v>
      </c>
      <c r="J3" s="6" t="s">
        <v>5</v>
      </c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x14ac:dyDescent="0.25">
      <c r="A4" s="1" t="s">
        <v>6</v>
      </c>
      <c r="B4" s="7">
        <v>14190</v>
      </c>
      <c r="C4" s="8">
        <v>1100</v>
      </c>
      <c r="D4" s="9">
        <v>70</v>
      </c>
      <c r="E4" s="7">
        <v>17010</v>
      </c>
      <c r="F4" s="8">
        <v>1190</v>
      </c>
      <c r="G4" s="9">
        <v>140</v>
      </c>
      <c r="H4" s="7">
        <v>28180</v>
      </c>
      <c r="I4" s="8">
        <v>2610</v>
      </c>
      <c r="J4" s="9">
        <v>70</v>
      </c>
      <c r="L4" s="13" t="s">
        <v>15</v>
      </c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x14ac:dyDescent="0.25">
      <c r="A5" t="s">
        <v>7</v>
      </c>
      <c r="B5" s="4">
        <v>11586</v>
      </c>
      <c r="C5" s="5">
        <v>1543</v>
      </c>
      <c r="D5" s="6">
        <v>160</v>
      </c>
      <c r="E5" s="4">
        <v>12909</v>
      </c>
      <c r="F5" s="5">
        <v>2919</v>
      </c>
      <c r="G5" s="6">
        <v>375</v>
      </c>
      <c r="H5" s="4">
        <v>14947</v>
      </c>
      <c r="I5" s="5">
        <v>3168</v>
      </c>
      <c r="J5" s="6">
        <v>155</v>
      </c>
      <c r="L5" s="13" t="s">
        <v>23</v>
      </c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x14ac:dyDescent="0.25">
      <c r="A6" t="s">
        <v>8</v>
      </c>
      <c r="B6" s="4">
        <v>4268</v>
      </c>
      <c r="C6" s="5">
        <v>2765</v>
      </c>
      <c r="D6" s="6">
        <v>437</v>
      </c>
      <c r="E6" s="4">
        <v>5327</v>
      </c>
      <c r="F6" s="5">
        <v>2652</v>
      </c>
      <c r="G6" s="6">
        <v>196</v>
      </c>
      <c r="H6" s="4">
        <v>4959</v>
      </c>
      <c r="I6" s="5">
        <v>3108</v>
      </c>
      <c r="J6" s="6">
        <v>653</v>
      </c>
      <c r="L6" s="13" t="s">
        <v>16</v>
      </c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15.75" thickBot="1" x14ac:dyDescent="0.3">
      <c r="A7" s="3" t="s">
        <v>9</v>
      </c>
      <c r="B7" s="10">
        <v>4256</v>
      </c>
      <c r="C7" s="11">
        <v>2766</v>
      </c>
      <c r="D7" s="12">
        <v>311</v>
      </c>
      <c r="E7" s="10">
        <f>AVERAGE(5351,6787)</f>
        <v>6069</v>
      </c>
      <c r="F7" s="11">
        <f>AVERAGE(2250,2323)</f>
        <v>2286.5</v>
      </c>
      <c r="G7" s="12">
        <f>AVERAGE(222,138)</f>
        <v>180</v>
      </c>
      <c r="H7" s="10">
        <v>4967</v>
      </c>
      <c r="I7" s="11">
        <v>3158</v>
      </c>
      <c r="J7" s="12">
        <v>648</v>
      </c>
      <c r="L7" s="13" t="s">
        <v>13</v>
      </c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2" x14ac:dyDescent="0.25">
      <c r="F8" s="29"/>
      <c r="G8" s="29"/>
      <c r="H8" s="30"/>
      <c r="I8" s="30"/>
      <c r="J8" s="31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x14ac:dyDescent="0.25">
      <c r="B9" s="34" t="str">
        <f>B2</f>
        <v>fladis9</v>
      </c>
      <c r="C9" s="34"/>
      <c r="D9" s="34"/>
      <c r="E9" s="34"/>
      <c r="G9" s="29"/>
      <c r="H9" s="5"/>
      <c r="I9" s="5"/>
      <c r="J9" s="5"/>
      <c r="K9" s="5"/>
      <c r="L9" s="13" t="s">
        <v>14</v>
      </c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x14ac:dyDescent="0.25">
      <c r="B10" t="str">
        <f>A4</f>
        <v>EXPERIENCE</v>
      </c>
      <c r="C10" t="str">
        <f>A5</f>
        <v>PHAST-DNV</v>
      </c>
      <c r="D10" t="str">
        <f>A6</f>
        <v>PHAST-HSE</v>
      </c>
      <c r="E10" t="str">
        <f>A7</f>
        <v>PHAST-DGA</v>
      </c>
      <c r="F10" s="17" t="s">
        <v>20</v>
      </c>
      <c r="G10" s="18" t="s">
        <v>21</v>
      </c>
      <c r="H10" s="19" t="s">
        <v>22</v>
      </c>
      <c r="I10" s="14"/>
      <c r="J10" s="14"/>
      <c r="K10" s="5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x14ac:dyDescent="0.25">
      <c r="A11">
        <v>20</v>
      </c>
      <c r="B11" s="15">
        <f>B4</f>
        <v>14190</v>
      </c>
      <c r="C11" s="15">
        <f>B5</f>
        <v>11586</v>
      </c>
      <c r="D11" s="15">
        <f>B6</f>
        <v>4268</v>
      </c>
      <c r="E11" s="15">
        <f>B7</f>
        <v>4256</v>
      </c>
      <c r="F11" s="20">
        <f>(C11-$B11)/$B11</f>
        <v>-0.18350951374207189</v>
      </c>
      <c r="G11" s="20">
        <f t="shared" ref="G11:H13" si="0">(D11-$B11)/$B11</f>
        <v>-0.69922480620155036</v>
      </c>
      <c r="H11" s="20">
        <f t="shared" si="0"/>
        <v>-0.70007047216349538</v>
      </c>
      <c r="I11" s="16"/>
      <c r="J11" s="16"/>
      <c r="K11" s="16"/>
    </row>
    <row r="12" spans="1:22" x14ac:dyDescent="0.25">
      <c r="A12">
        <v>70</v>
      </c>
      <c r="B12" s="15">
        <f>C4</f>
        <v>1100</v>
      </c>
      <c r="C12" s="15">
        <f>C5</f>
        <v>1543</v>
      </c>
      <c r="D12" s="15">
        <f>C6</f>
        <v>2765</v>
      </c>
      <c r="E12" s="15">
        <f>C7</f>
        <v>2766</v>
      </c>
      <c r="F12" s="20">
        <f>(C12-$B12)/$B12</f>
        <v>0.40272727272727271</v>
      </c>
      <c r="G12" s="20">
        <f t="shared" si="0"/>
        <v>1.5136363636363637</v>
      </c>
      <c r="H12" s="20">
        <f>(E12-$B12)/$B12</f>
        <v>1.5145454545454546</v>
      </c>
      <c r="I12" s="16"/>
      <c r="J12" s="16"/>
      <c r="K12" s="16"/>
    </row>
    <row r="13" spans="1:22" x14ac:dyDescent="0.25">
      <c r="A13">
        <v>238</v>
      </c>
      <c r="B13" s="15">
        <f>D4</f>
        <v>70</v>
      </c>
      <c r="C13" s="15">
        <f>D5</f>
        <v>160</v>
      </c>
      <c r="D13" s="15">
        <f>D6</f>
        <v>437</v>
      </c>
      <c r="E13" s="15">
        <f>D7</f>
        <v>311</v>
      </c>
      <c r="F13" s="20">
        <f>(C13-$B13)/$B13</f>
        <v>1.2857142857142858</v>
      </c>
      <c r="G13" s="20">
        <f t="shared" si="0"/>
        <v>5.2428571428571429</v>
      </c>
      <c r="H13" s="20">
        <f t="shared" si="0"/>
        <v>3.4428571428571431</v>
      </c>
      <c r="I13" s="15"/>
      <c r="J13" s="15"/>
      <c r="K13" s="15"/>
    </row>
    <row r="14" spans="1:22" x14ac:dyDescent="0.25">
      <c r="F14" s="17"/>
      <c r="G14" s="17"/>
      <c r="H14" s="17"/>
    </row>
    <row r="15" spans="1:22" x14ac:dyDescent="0.25">
      <c r="B15" s="34" t="str">
        <f>E2</f>
        <v>fladis16</v>
      </c>
      <c r="C15" s="34"/>
      <c r="D15" s="34"/>
      <c r="E15" s="34"/>
      <c r="F15" s="17"/>
      <c r="G15" s="17"/>
      <c r="H15" s="17"/>
    </row>
    <row r="16" spans="1:22" x14ac:dyDescent="0.25">
      <c r="B16" t="str">
        <f>A4</f>
        <v>EXPERIENCE</v>
      </c>
      <c r="C16" t="str">
        <f>A5</f>
        <v>PHAST-DNV</v>
      </c>
      <c r="D16" t="str">
        <f>A6</f>
        <v>PHAST-HSE</v>
      </c>
      <c r="E16" t="str">
        <f>A7</f>
        <v>PHAST-DGA</v>
      </c>
      <c r="F16" s="17" t="s">
        <v>17</v>
      </c>
      <c r="G16" s="18" t="s">
        <v>18</v>
      </c>
      <c r="H16" s="19" t="s">
        <v>19</v>
      </c>
    </row>
    <row r="17" spans="1:8" x14ac:dyDescent="0.25">
      <c r="A17">
        <v>20</v>
      </c>
      <c r="B17" s="15">
        <f>E4</f>
        <v>17010</v>
      </c>
      <c r="C17" s="15">
        <f>E5</f>
        <v>12909</v>
      </c>
      <c r="D17" s="15">
        <f>E6</f>
        <v>5327</v>
      </c>
      <c r="E17" s="15">
        <f>E7</f>
        <v>6069</v>
      </c>
      <c r="F17" s="20">
        <f t="shared" ref="F17:H19" si="1">(C17-$B17)/$B17</f>
        <v>-0.24109347442680776</v>
      </c>
      <c r="G17" s="20">
        <f t="shared" si="1"/>
        <v>-0.68683127572016456</v>
      </c>
      <c r="H17" s="20">
        <f t="shared" si="1"/>
        <v>-0.64320987654320982</v>
      </c>
    </row>
    <row r="18" spans="1:8" x14ac:dyDescent="0.25">
      <c r="A18">
        <v>70</v>
      </c>
      <c r="B18" s="15">
        <f>F4</f>
        <v>1190</v>
      </c>
      <c r="C18" s="15">
        <f>F5</f>
        <v>2919</v>
      </c>
      <c r="D18" s="15">
        <f>F6</f>
        <v>2652</v>
      </c>
      <c r="E18" s="15">
        <f>F7</f>
        <v>2286.5</v>
      </c>
      <c r="F18" s="20">
        <f t="shared" si="1"/>
        <v>1.4529411764705882</v>
      </c>
      <c r="G18" s="20">
        <f t="shared" si="1"/>
        <v>1.2285714285714286</v>
      </c>
      <c r="H18" s="20">
        <f t="shared" si="1"/>
        <v>0.92142857142857137</v>
      </c>
    </row>
    <row r="19" spans="1:8" x14ac:dyDescent="0.25">
      <c r="A19">
        <v>240</v>
      </c>
      <c r="B19" s="15">
        <f>G4</f>
        <v>140</v>
      </c>
      <c r="C19" s="15">
        <f>G5</f>
        <v>375</v>
      </c>
      <c r="D19" s="15">
        <f>G6</f>
        <v>196</v>
      </c>
      <c r="E19" s="15">
        <f>G7</f>
        <v>180</v>
      </c>
      <c r="F19" s="20">
        <f t="shared" si="1"/>
        <v>1.6785714285714286</v>
      </c>
      <c r="G19" s="20">
        <f t="shared" si="1"/>
        <v>0.4</v>
      </c>
      <c r="H19" s="20">
        <f t="shared" si="1"/>
        <v>0.2857142857142857</v>
      </c>
    </row>
    <row r="20" spans="1:8" x14ac:dyDescent="0.25">
      <c r="F20" s="17"/>
      <c r="G20" s="17"/>
      <c r="H20" s="17"/>
    </row>
    <row r="21" spans="1:8" x14ac:dyDescent="0.25">
      <c r="B21" s="34" t="str">
        <f>H2</f>
        <v>fladis24</v>
      </c>
      <c r="C21" s="34"/>
      <c r="D21" s="34"/>
      <c r="E21" s="34"/>
      <c r="F21" s="17"/>
      <c r="G21" s="17"/>
      <c r="H21" s="17"/>
    </row>
    <row r="22" spans="1:8" x14ac:dyDescent="0.25">
      <c r="B22" t="str">
        <f>A4</f>
        <v>EXPERIENCE</v>
      </c>
      <c r="C22" t="str">
        <f>A5</f>
        <v>PHAST-DNV</v>
      </c>
      <c r="D22" t="str">
        <f>A6</f>
        <v>PHAST-HSE</v>
      </c>
      <c r="E22" t="str">
        <f>A7</f>
        <v>PHAST-DGA</v>
      </c>
      <c r="F22" s="17" t="s">
        <v>17</v>
      </c>
      <c r="G22" s="18" t="s">
        <v>18</v>
      </c>
      <c r="H22" s="19" t="s">
        <v>19</v>
      </c>
    </row>
    <row r="23" spans="1:8" x14ac:dyDescent="0.25">
      <c r="A23">
        <v>20</v>
      </c>
      <c r="B23" s="15">
        <f>H4</f>
        <v>28180</v>
      </c>
      <c r="C23" s="15">
        <f>H5</f>
        <v>14947</v>
      </c>
      <c r="D23" s="15">
        <f>H6</f>
        <v>4959</v>
      </c>
      <c r="E23" s="15">
        <f>H7</f>
        <v>4967</v>
      </c>
      <c r="F23" s="20">
        <f t="shared" ref="F23:H25" si="2">(C23-$B23)/$B23</f>
        <v>-0.46958836053938963</v>
      </c>
      <c r="G23" s="20">
        <f t="shared" si="2"/>
        <v>-0.82402413058907031</v>
      </c>
      <c r="H23" s="20">
        <f t="shared" si="2"/>
        <v>-0.82374024130589074</v>
      </c>
    </row>
    <row r="24" spans="1:8" x14ac:dyDescent="0.25">
      <c r="A24">
        <v>70</v>
      </c>
      <c r="B24" s="15">
        <f>I4</f>
        <v>2610</v>
      </c>
      <c r="C24" s="15">
        <f>I5</f>
        <v>3168</v>
      </c>
      <c r="D24" s="15">
        <f>I6</f>
        <v>3108</v>
      </c>
      <c r="E24" s="15">
        <f>I7</f>
        <v>3158</v>
      </c>
      <c r="F24" s="20">
        <f t="shared" si="2"/>
        <v>0.21379310344827587</v>
      </c>
      <c r="G24" s="20">
        <f t="shared" si="2"/>
        <v>0.19080459770114944</v>
      </c>
      <c r="H24" s="20">
        <f t="shared" si="2"/>
        <v>0.2099616858237548</v>
      </c>
    </row>
    <row r="25" spans="1:8" x14ac:dyDescent="0.25">
      <c r="A25">
        <v>238</v>
      </c>
      <c r="B25" s="15">
        <f>J4</f>
        <v>70</v>
      </c>
      <c r="C25" s="15">
        <f>J5</f>
        <v>155</v>
      </c>
      <c r="D25" s="15">
        <f>J6</f>
        <v>653</v>
      </c>
      <c r="E25" s="15">
        <f>J7</f>
        <v>648</v>
      </c>
      <c r="F25" s="20">
        <f t="shared" si="2"/>
        <v>1.2142857142857142</v>
      </c>
      <c r="G25" s="20">
        <f t="shared" si="2"/>
        <v>8.3285714285714292</v>
      </c>
      <c r="H25" s="20">
        <f t="shared" si="2"/>
        <v>8.257142857142858</v>
      </c>
    </row>
  </sheetData>
  <mergeCells count="6">
    <mergeCell ref="B21:E21"/>
    <mergeCell ref="B2:D2"/>
    <mergeCell ref="E2:G2"/>
    <mergeCell ref="H2:J2"/>
    <mergeCell ref="B9:E9"/>
    <mergeCell ref="B15:E1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workbookViewId="0">
      <selection activeCell="G21" sqref="G21"/>
    </sheetView>
  </sheetViews>
  <sheetFormatPr baseColWidth="10" defaultRowHeight="15" x14ac:dyDescent="0.25"/>
  <cols>
    <col min="1" max="8" width="15" customWidth="1"/>
  </cols>
  <sheetData>
    <row r="1" spans="1:11" ht="21" x14ac:dyDescent="0.35">
      <c r="A1" s="32" t="s">
        <v>30</v>
      </c>
      <c r="I1" t="s">
        <v>37</v>
      </c>
      <c r="J1" s="39">
        <v>20</v>
      </c>
      <c r="K1" s="39">
        <v>14190</v>
      </c>
    </row>
    <row r="2" spans="1:11" x14ac:dyDescent="0.25">
      <c r="A2" s="2" t="s">
        <v>31</v>
      </c>
      <c r="B2" s="2"/>
      <c r="C2" s="2" t="s">
        <v>34</v>
      </c>
      <c r="D2" s="2"/>
      <c r="E2" s="2" t="s">
        <v>35</v>
      </c>
      <c r="F2" s="2"/>
      <c r="G2" s="2" t="s">
        <v>36</v>
      </c>
      <c r="H2" s="2"/>
      <c r="J2" s="39">
        <v>70</v>
      </c>
      <c r="K2" s="39">
        <v>1100</v>
      </c>
    </row>
    <row r="3" spans="1:11" ht="30" x14ac:dyDescent="0.25">
      <c r="A3" s="33" t="s">
        <v>32</v>
      </c>
      <c r="B3" s="33" t="s">
        <v>33</v>
      </c>
      <c r="C3" s="33" t="s">
        <v>32</v>
      </c>
      <c r="D3" s="33" t="s">
        <v>33</v>
      </c>
      <c r="E3" s="33" t="s">
        <v>32</v>
      </c>
      <c r="F3" s="33" t="s">
        <v>33</v>
      </c>
      <c r="G3" s="33" t="s">
        <v>32</v>
      </c>
      <c r="H3" s="33" t="s">
        <v>33</v>
      </c>
      <c r="J3" s="39">
        <v>238</v>
      </c>
      <c r="K3" s="39">
        <v>70</v>
      </c>
    </row>
    <row r="4" spans="1:11" x14ac:dyDescent="0.25">
      <c r="A4">
        <v>4.0886354503275199E-2</v>
      </c>
      <c r="B4">
        <v>970681.20283851703</v>
      </c>
      <c r="C4">
        <v>1.4596031111569501</v>
      </c>
      <c r="D4">
        <v>17.0712755207425</v>
      </c>
      <c r="E4">
        <v>3.0551999668446799</v>
      </c>
      <c r="F4">
        <v>9.9004406329807395</v>
      </c>
      <c r="G4">
        <v>4.4739473917271999</v>
      </c>
      <c r="H4">
        <v>12.5069106225227</v>
      </c>
    </row>
    <row r="5" spans="1:11" x14ac:dyDescent="0.25">
      <c r="A5">
        <v>1.0898802803301599</v>
      </c>
      <c r="B5">
        <v>218483.55290353601</v>
      </c>
      <c r="C5">
        <v>1.71828182845905</v>
      </c>
      <c r="D5">
        <v>109.694129701606</v>
      </c>
      <c r="E5">
        <v>3.4816890703380601</v>
      </c>
      <c r="F5">
        <v>46.632550669430302</v>
      </c>
      <c r="G5">
        <v>5.0496474644129501</v>
      </c>
      <c r="H5">
        <v>49.8392259829563</v>
      </c>
    </row>
    <row r="6" spans="1:11" x14ac:dyDescent="0.25">
      <c r="A6">
        <v>2.24919786039202</v>
      </c>
      <c r="B6">
        <v>86923.585301609201</v>
      </c>
      <c r="C6">
        <v>2.0041660239464298</v>
      </c>
      <c r="D6">
        <v>441.661869104022</v>
      </c>
      <c r="E6">
        <v>3.95303242439511</v>
      </c>
      <c r="F6">
        <v>162.53517848216001</v>
      </c>
      <c r="G6">
        <v>5.6858944422792703</v>
      </c>
      <c r="H6">
        <v>154.015457826984</v>
      </c>
    </row>
    <row r="7" spans="1:11" x14ac:dyDescent="0.25">
      <c r="A7">
        <v>3.53044193469024</v>
      </c>
      <c r="B7">
        <v>55115.301967122199</v>
      </c>
      <c r="C7">
        <v>2.3201169227365499</v>
      </c>
      <c r="D7">
        <v>1274.88171188824</v>
      </c>
      <c r="E7">
        <v>4.4739473917271999</v>
      </c>
      <c r="F7">
        <v>438.84880717828997</v>
      </c>
      <c r="G7">
        <v>6.3890560989306504</v>
      </c>
      <c r="H7">
        <v>381.50592618181503</v>
      </c>
    </row>
    <row r="8" spans="1:11" x14ac:dyDescent="0.25">
      <c r="A8">
        <v>4.9464356245613903</v>
      </c>
      <c r="B8">
        <v>38017.102073504</v>
      </c>
      <c r="C8">
        <v>2.66929666761924</v>
      </c>
      <c r="D8">
        <v>2791.8036465898999</v>
      </c>
      <c r="E8">
        <v>5.0496474644129501</v>
      </c>
      <c r="F8">
        <v>956.95989841196501</v>
      </c>
      <c r="G8">
        <v>7.1661699125676499</v>
      </c>
      <c r="H8">
        <v>782.67568921884299</v>
      </c>
    </row>
    <row r="9" spans="1:11" x14ac:dyDescent="0.25">
      <c r="A9">
        <v>6.5113506707856104</v>
      </c>
      <c r="B9">
        <v>27351.428729461899</v>
      </c>
      <c r="C9">
        <v>3.0551999668446799</v>
      </c>
      <c r="D9">
        <v>4957.8069174546999</v>
      </c>
      <c r="E9">
        <v>5.6858944422792703</v>
      </c>
      <c r="F9">
        <v>1747.72741757585</v>
      </c>
      <c r="G9">
        <v>8.0250134994341202</v>
      </c>
      <c r="H9">
        <v>1369.61500356074</v>
      </c>
    </row>
    <row r="10" spans="1:11" x14ac:dyDescent="0.25">
      <c r="A10">
        <v>8.2408492691316209</v>
      </c>
      <c r="B10">
        <v>20149.916730171899</v>
      </c>
      <c r="C10">
        <v>3.4816890703380601</v>
      </c>
      <c r="D10">
        <v>7506.25226100906</v>
      </c>
      <c r="E10">
        <v>6.3890560989306504</v>
      </c>
      <c r="F10">
        <v>2758.3249839816399</v>
      </c>
      <c r="G10">
        <v>8.97418245481472</v>
      </c>
      <c r="H10">
        <v>2094.1395065489501</v>
      </c>
    </row>
    <row r="11" spans="1:11" x14ac:dyDescent="0.25">
      <c r="A11">
        <v>10.1522408228762</v>
      </c>
      <c r="B11">
        <v>14763.484670411601</v>
      </c>
      <c r="C11">
        <v>3.95303242439511</v>
      </c>
      <c r="D11">
        <v>10062.2602785952</v>
      </c>
      <c r="E11">
        <v>7.1661699125676499</v>
      </c>
      <c r="F11">
        <v>3863.5004794707002</v>
      </c>
      <c r="G11">
        <v>10.023176380641599</v>
      </c>
      <c r="H11">
        <v>2853.8647192338399</v>
      </c>
    </row>
    <row r="12" spans="1:11" x14ac:dyDescent="0.25">
      <c r="A12">
        <v>12.2646551811302</v>
      </c>
      <c r="B12">
        <v>11138.095299328899</v>
      </c>
      <c r="C12">
        <v>4.4739473917271999</v>
      </c>
      <c r="D12">
        <v>12278.9080125412</v>
      </c>
      <c r="E12">
        <v>8.0250134994341202</v>
      </c>
      <c r="F12">
        <v>4909.9376514913201</v>
      </c>
      <c r="G12">
        <v>11.1824939607035</v>
      </c>
      <c r="H12">
        <v>3528.4424235629399</v>
      </c>
    </row>
    <row r="13" spans="1:11" x14ac:dyDescent="0.25">
      <c r="A13">
        <v>14.5992340967979</v>
      </c>
      <c r="B13">
        <v>8876.1842558261105</v>
      </c>
      <c r="C13">
        <v>5.0496474644129501</v>
      </c>
      <c r="D13">
        <v>13924.6041343623</v>
      </c>
      <c r="E13">
        <v>8.97418245481472</v>
      </c>
      <c r="F13">
        <v>5758.7012152340503</v>
      </c>
      <c r="G13">
        <v>12.4637380350017</v>
      </c>
      <c r="H13">
        <v>4020.2248698431699</v>
      </c>
    </row>
    <row r="14" spans="1:11" x14ac:dyDescent="0.25">
      <c r="A14">
        <v>17.179342820346399</v>
      </c>
      <c r="B14">
        <v>7563.94007488435</v>
      </c>
      <c r="C14">
        <v>5.6858944422792703</v>
      </c>
      <c r="D14">
        <v>14902.0475696453</v>
      </c>
      <c r="E14">
        <v>10.023176380641599</v>
      </c>
      <c r="F14">
        <v>6316.6524125016904</v>
      </c>
      <c r="G14">
        <v>13.8797317248728</v>
      </c>
      <c r="H14">
        <v>4290.12929717918</v>
      </c>
    </row>
    <row r="15" spans="1:11" x14ac:dyDescent="0.25">
      <c r="A15">
        <v>20.030803947085602</v>
      </c>
      <c r="B15">
        <v>6677.0123813180999</v>
      </c>
      <c r="C15">
        <v>6.3890560989306504</v>
      </c>
      <c r="D15">
        <v>15226.4111541449</v>
      </c>
      <c r="E15">
        <v>11.1824939607035</v>
      </c>
      <c r="F15">
        <v>6555.7791430523002</v>
      </c>
      <c r="G15">
        <v>15.4446467710971</v>
      </c>
      <c r="H15">
        <v>4381.4452637611903</v>
      </c>
    </row>
    <row r="16" spans="1:11" x14ac:dyDescent="0.25">
      <c r="A16">
        <v>23.182155858380899</v>
      </c>
      <c r="B16">
        <v>5998.6204150287804</v>
      </c>
      <c r="C16">
        <v>7.1661699125676499</v>
      </c>
      <c r="D16">
        <v>14986.6286080501</v>
      </c>
      <c r="E16">
        <v>12.4637380350017</v>
      </c>
      <c r="F16">
        <v>6516.6757636714201</v>
      </c>
      <c r="G16">
        <v>17.174145369443099</v>
      </c>
      <c r="H16">
        <v>4368.5016226070502</v>
      </c>
    </row>
    <row r="17" spans="1:8" x14ac:dyDescent="0.25">
      <c r="A17">
        <v>26.6649383433666</v>
      </c>
      <c r="B17">
        <v>5448.5638843915804</v>
      </c>
      <c r="C17">
        <v>8.0250134994341202</v>
      </c>
      <c r="D17">
        <v>14304.6553638367</v>
      </c>
      <c r="E17">
        <v>13.8797317248728</v>
      </c>
      <c r="F17">
        <v>6297.1556940232804</v>
      </c>
      <c r="G17">
        <v>19.0855369231877</v>
      </c>
      <c r="H17">
        <v>4300.0252349448401</v>
      </c>
    </row>
    <row r="18" spans="1:8" x14ac:dyDescent="0.25">
      <c r="A18">
        <v>30.514008259756</v>
      </c>
      <c r="B18">
        <v>4987.09600967591</v>
      </c>
      <c r="C18">
        <v>8.97418245481472</v>
      </c>
      <c r="D18">
        <v>13306.3162095977</v>
      </c>
      <c r="E18">
        <v>15.4446467710971</v>
      </c>
      <c r="F18">
        <v>6010.2937456563104</v>
      </c>
      <c r="G18">
        <v>21.1979512814416</v>
      </c>
      <c r="H18">
        <v>4199.6931390556301</v>
      </c>
    </row>
    <row r="19" spans="1:8" x14ac:dyDescent="0.25">
      <c r="A19">
        <v>34.767888392989398</v>
      </c>
      <c r="B19">
        <v>4591.3663559660899</v>
      </c>
      <c r="C19">
        <v>10.023176380641599</v>
      </c>
      <c r="D19">
        <v>12114.2538800288</v>
      </c>
      <c r="E19">
        <v>17.174145369443099</v>
      </c>
      <c r="F19">
        <v>5717.88018961126</v>
      </c>
      <c r="G19">
        <v>23.532530197109399</v>
      </c>
      <c r="H19">
        <v>4080.1032027185702</v>
      </c>
    </row>
    <row r="20" spans="1:8" x14ac:dyDescent="0.25">
      <c r="A20">
        <v>39.469153005218701</v>
      </c>
      <c r="B20">
        <v>4245.9843361051499</v>
      </c>
      <c r="C20">
        <v>11.1824939607035</v>
      </c>
      <c r="D20">
        <v>10841.314710094501</v>
      </c>
      <c r="E20">
        <v>19.0855369231877</v>
      </c>
      <c r="F20">
        <v>5434.18380088504</v>
      </c>
      <c r="G20">
        <v>26.112638920657901</v>
      </c>
      <c r="H20">
        <v>3948.8762949224902</v>
      </c>
    </row>
    <row r="21" spans="1:8" x14ac:dyDescent="0.25">
      <c r="A21">
        <v>44.664853932832798</v>
      </c>
      <c r="B21">
        <v>3939.0457207582199</v>
      </c>
      <c r="C21">
        <v>12.4637380350017</v>
      </c>
      <c r="D21">
        <v>9607.5449173792695</v>
      </c>
      <c r="E21">
        <v>21.1979512814416</v>
      </c>
      <c r="F21">
        <v>5162.08813191026</v>
      </c>
      <c r="G21">
        <v>28.964100047397</v>
      </c>
      <c r="H21">
        <v>3810.9196602980601</v>
      </c>
    </row>
    <row r="22" spans="1:8" x14ac:dyDescent="0.25">
      <c r="A22">
        <v>50.406991497050598</v>
      </c>
      <c r="B22">
        <v>3660.0459587852902</v>
      </c>
      <c r="C22">
        <v>13.8797317248728</v>
      </c>
      <c r="D22">
        <v>8543.7006143010694</v>
      </c>
      <c r="E22">
        <v>23.532530197109399</v>
      </c>
      <c r="F22">
        <v>4902.4182674774202</v>
      </c>
      <c r="G22">
        <v>32.115451958692297</v>
      </c>
      <c r="H22">
        <v>3669.4528470393602</v>
      </c>
    </row>
    <row r="23" spans="1:8" x14ac:dyDescent="0.25">
      <c r="A23">
        <v>56.753034940613702</v>
      </c>
      <c r="B23">
        <v>3400.5148691067702</v>
      </c>
      <c r="C23">
        <v>15.4446467710971</v>
      </c>
      <c r="D23">
        <v>7712.59609057946</v>
      </c>
      <c r="E23">
        <v>26.112638920657901</v>
      </c>
      <c r="F23">
        <v>4655.2013427538004</v>
      </c>
      <c r="G23">
        <v>35.598234443678002</v>
      </c>
      <c r="H23">
        <v>3526.5519763275402</v>
      </c>
    </row>
    <row r="24" spans="1:8" x14ac:dyDescent="0.25">
      <c r="A24">
        <v>63.766497599284399</v>
      </c>
      <c r="B24">
        <v>3154.8344797232498</v>
      </c>
      <c r="C24">
        <v>17.174145369443099</v>
      </c>
      <c r="D24">
        <v>7065.2006577501998</v>
      </c>
      <c r="E24">
        <v>28.964100047397</v>
      </c>
      <c r="F24">
        <v>4420.1095607106099</v>
      </c>
      <c r="G24">
        <v>39.447304360067399</v>
      </c>
      <c r="H24">
        <v>3383.6639592384599</v>
      </c>
    </row>
    <row r="25" spans="1:8" x14ac:dyDescent="0.25">
      <c r="A25">
        <v>71.517572564656703</v>
      </c>
      <c r="B25">
        <v>2919.5580387107698</v>
      </c>
      <c r="C25">
        <v>19.0855369231877</v>
      </c>
      <c r="D25">
        <v>6529.7707552053798</v>
      </c>
      <c r="E25">
        <v>32.115451958692297</v>
      </c>
      <c r="F25">
        <v>4196.6776108965796</v>
      </c>
      <c r="G25">
        <v>43.7011844933009</v>
      </c>
      <c r="H25">
        <v>3241.8172771019199</v>
      </c>
    </row>
    <row r="26" spans="1:8" x14ac:dyDescent="0.25">
      <c r="A26">
        <v>80.083835200210402</v>
      </c>
      <c r="B26">
        <v>2693.1008752275702</v>
      </c>
      <c r="C26">
        <v>21.1979512814416</v>
      </c>
      <c r="D26">
        <v>6068.05850122219</v>
      </c>
      <c r="E26">
        <v>35.598234443678002</v>
      </c>
      <c r="F26">
        <v>3984.36034382142</v>
      </c>
      <c r="G26">
        <v>48.402449105530202</v>
      </c>
      <c r="H26">
        <v>3100.94343216686</v>
      </c>
    </row>
    <row r="27" spans="1:8" x14ac:dyDescent="0.25">
      <c r="A27">
        <v>89.551019541622395</v>
      </c>
      <c r="B27">
        <v>2475.4694436626801</v>
      </c>
      <c r="C27">
        <v>23.532530197109399</v>
      </c>
      <c r="D27">
        <v>5660.4326850773496</v>
      </c>
      <c r="E27">
        <v>39.447304360067399</v>
      </c>
      <c r="F27">
        <v>3782.4616063569301</v>
      </c>
      <c r="G27">
        <v>53.598150033144201</v>
      </c>
      <c r="H27">
        <v>2959.6478321733798</v>
      </c>
    </row>
    <row r="28" spans="1:8" x14ac:dyDescent="0.25">
      <c r="A28">
        <v>100.013876351812</v>
      </c>
      <c r="B28">
        <v>2262.7928739392501</v>
      </c>
      <c r="C28">
        <v>26.112638920657901</v>
      </c>
      <c r="D28">
        <v>5294.9638654440196</v>
      </c>
      <c r="E28">
        <v>43.701184493300801</v>
      </c>
      <c r="F28">
        <v>3589.8809311312598</v>
      </c>
      <c r="G28">
        <v>59.340287597362</v>
      </c>
      <c r="H28">
        <v>2816.4175673590698</v>
      </c>
    </row>
    <row r="29" spans="1:8" x14ac:dyDescent="0.25">
      <c r="A29">
        <v>111.577121418424</v>
      </c>
      <c r="B29">
        <v>2039.1229973577599</v>
      </c>
      <c r="C29">
        <v>28.964100047397</v>
      </c>
      <c r="D29">
        <v>4963.6913811159102</v>
      </c>
      <c r="E29">
        <v>48.402449105530202</v>
      </c>
      <c r="F29">
        <v>3404.7800776673798</v>
      </c>
      <c r="G29">
        <v>65.686331040925197</v>
      </c>
      <c r="H29">
        <v>2671.2351446811699</v>
      </c>
    </row>
    <row r="30" spans="1:8" x14ac:dyDescent="0.25">
      <c r="A30">
        <v>124.356483584624</v>
      </c>
      <c r="B30">
        <v>1781.0950670101499</v>
      </c>
      <c r="C30">
        <v>32.115451958692297</v>
      </c>
      <c r="D30">
        <v>4661.0720382633799</v>
      </c>
      <c r="E30">
        <v>53.598150033144201</v>
      </c>
      <c r="F30">
        <v>3224.5378281558401</v>
      </c>
      <c r="G30">
        <v>72.699793699595801</v>
      </c>
      <c r="H30">
        <v>2524.4023854899401</v>
      </c>
    </row>
    <row r="31" spans="1:8" x14ac:dyDescent="0.25">
      <c r="A31">
        <v>138.47986300226501</v>
      </c>
      <c r="B31">
        <v>1488.1782754690701</v>
      </c>
      <c r="C31">
        <v>35.598234443678002</v>
      </c>
      <c r="D31">
        <v>4383.0949170022895</v>
      </c>
      <c r="E31">
        <v>59.340287597362</v>
      </c>
      <c r="F31">
        <v>3046.6862145592299</v>
      </c>
      <c r="G31">
        <v>80.450868664968098</v>
      </c>
      <c r="H31">
        <v>2375.7674043327302</v>
      </c>
    </row>
    <row r="32" spans="1:8" x14ac:dyDescent="0.25">
      <c r="A32">
        <v>154.08861119958999</v>
      </c>
      <c r="B32">
        <v>1188.8659147615599</v>
      </c>
      <c r="C32">
        <v>39.447304360067399</v>
      </c>
      <c r="D32">
        <v>4126.4022411966898</v>
      </c>
      <c r="E32">
        <v>65.686331040925197</v>
      </c>
      <c r="F32">
        <v>2870.48304329348</v>
      </c>
      <c r="G32">
        <v>89.017131300521797</v>
      </c>
      <c r="H32">
        <v>2225.8648848611001</v>
      </c>
    </row>
    <row r="33" spans="1:8" x14ac:dyDescent="0.25">
      <c r="A33">
        <v>171.33894577484</v>
      </c>
      <c r="B33">
        <v>908.79471925406199</v>
      </c>
      <c r="C33">
        <v>43.701184493300801</v>
      </c>
      <c r="D33">
        <v>3887.4668506683602</v>
      </c>
      <c r="E33">
        <v>72.699793699595801</v>
      </c>
      <c r="F33">
        <v>2695.8320533122601</v>
      </c>
      <c r="G33">
        <v>98.484315641933904</v>
      </c>
      <c r="H33">
        <v>2073.01347366664</v>
      </c>
    </row>
    <row r="34" spans="1:8" x14ac:dyDescent="0.25">
      <c r="A34">
        <v>190.40351387448001</v>
      </c>
      <c r="B34">
        <v>666.34499048117402</v>
      </c>
      <c r="C34">
        <v>48.402449105530202</v>
      </c>
      <c r="D34">
        <v>3662.5239745032</v>
      </c>
      <c r="E34">
        <v>80.450868664968098</v>
      </c>
      <c r="F34">
        <v>2522.3874476331998</v>
      </c>
      <c r="G34">
        <v>108.94717245212399</v>
      </c>
      <c r="H34">
        <v>1907.24797395102</v>
      </c>
    </row>
    <row r="35" spans="1:8" x14ac:dyDescent="0.25">
      <c r="A35">
        <v>211.473120103876</v>
      </c>
      <c r="B35">
        <v>473.19583986765099</v>
      </c>
      <c r="C35">
        <v>53.598150033144201</v>
      </c>
      <c r="D35">
        <v>3447.6463039977698</v>
      </c>
      <c r="E35">
        <v>89.017131300521797</v>
      </c>
      <c r="F35">
        <v>2350.51348733637</v>
      </c>
      <c r="G35">
        <v>120.510417518735</v>
      </c>
      <c r="H35">
        <v>1709.08240472996</v>
      </c>
    </row>
    <row r="36" spans="1:8" x14ac:dyDescent="0.25">
      <c r="A36">
        <v>234.75863616390899</v>
      </c>
      <c r="B36">
        <v>332.45393644920699</v>
      </c>
      <c r="C36">
        <v>59.340287597362</v>
      </c>
      <c r="D36">
        <v>3239.3729105930101</v>
      </c>
      <c r="E36">
        <v>98.484315641933804</v>
      </c>
      <c r="F36">
        <v>2178.4278951204601</v>
      </c>
      <c r="G36">
        <v>133.28977968493601</v>
      </c>
      <c r="H36">
        <v>1468.13984684668</v>
      </c>
    </row>
    <row r="37" spans="1:8" x14ac:dyDescent="0.25">
      <c r="A37">
        <v>260.49311132584103</v>
      </c>
      <c r="B37">
        <v>238.68000877016601</v>
      </c>
      <c r="C37">
        <v>65.686331040925197</v>
      </c>
      <c r="D37">
        <v>3036.2081696116102</v>
      </c>
      <c r="E37">
        <v>108.94717245212399</v>
      </c>
      <c r="F37">
        <v>1996.2034243942601</v>
      </c>
      <c r="G37">
        <v>147.413159102577</v>
      </c>
      <c r="H37">
        <v>1207.5511350547899</v>
      </c>
    </row>
    <row r="38" spans="1:8" x14ac:dyDescent="0.25">
      <c r="A38">
        <v>288.93410486674901</v>
      </c>
      <c r="B38">
        <v>179.16361901414299</v>
      </c>
      <c r="C38">
        <v>72.699793699595801</v>
      </c>
      <c r="D38">
        <v>2837.62126078236</v>
      </c>
      <c r="E38">
        <v>120.510417518735</v>
      </c>
      <c r="F38">
        <v>1784.20167735059</v>
      </c>
      <c r="G38">
        <v>163.02190729990201</v>
      </c>
      <c r="H38">
        <v>958.95120355919403</v>
      </c>
    </row>
    <row r="39" spans="1:8" x14ac:dyDescent="0.25">
      <c r="A39">
        <v>320.366263809337</v>
      </c>
      <c r="B39">
        <v>139.19046916881399</v>
      </c>
      <c r="C39">
        <v>80.450868664968098</v>
      </c>
      <c r="D39">
        <v>2643.0358782819599</v>
      </c>
      <c r="E39">
        <v>133.28977968493601</v>
      </c>
      <c r="F39">
        <v>1530.7513809847501</v>
      </c>
      <c r="G39">
        <v>180.272241875151</v>
      </c>
      <c r="H39">
        <v>735.59173012248004</v>
      </c>
    </row>
    <row r="40" spans="1:8" x14ac:dyDescent="0.25">
      <c r="A40">
        <v>355.10417176501699</v>
      </c>
      <c r="B40">
        <v>109.524912175666</v>
      </c>
      <c r="C40">
        <v>89.017131300521797</v>
      </c>
      <c r="D40">
        <v>2452.6158809109802</v>
      </c>
      <c r="E40">
        <v>147.413159102577</v>
      </c>
      <c r="F40">
        <v>1257.0404701371699</v>
      </c>
      <c r="G40">
        <v>199.336809974792</v>
      </c>
      <c r="H40">
        <v>543.84782492705801</v>
      </c>
    </row>
    <row r="41" spans="1:8" x14ac:dyDescent="0.25">
      <c r="A41">
        <v>393.495497392424</v>
      </c>
      <c r="B41">
        <v>86.796618730055101</v>
      </c>
      <c r="C41">
        <v>98.484315641933904</v>
      </c>
      <c r="D41">
        <v>2264.4498758222899</v>
      </c>
      <c r="E41">
        <v>163.02190729990201</v>
      </c>
      <c r="F41">
        <v>995.10830993884804</v>
      </c>
      <c r="G41">
        <v>220.406416204187</v>
      </c>
      <c r="H41">
        <v>392.40182442085302</v>
      </c>
    </row>
    <row r="42" spans="1:8" x14ac:dyDescent="0.25">
      <c r="A42">
        <v>435.924473982206</v>
      </c>
      <c r="B42">
        <v>69.187528628884607</v>
      </c>
      <c r="C42">
        <v>108.94717245212399</v>
      </c>
      <c r="D42">
        <v>2068.61764310952</v>
      </c>
      <c r="E42">
        <v>180.272241875151</v>
      </c>
      <c r="F42">
        <v>759.95061883573703</v>
      </c>
      <c r="G42">
        <v>243.69193226422101</v>
      </c>
      <c r="H42">
        <v>283.609317387977</v>
      </c>
    </row>
    <row r="43" spans="1:8" x14ac:dyDescent="0.25">
      <c r="A43">
        <v>482.81574499294499</v>
      </c>
      <c r="B43">
        <v>55.435692131176097</v>
      </c>
      <c r="C43">
        <v>120.510417518735</v>
      </c>
      <c r="D43">
        <v>1845.33701411073</v>
      </c>
      <c r="E43">
        <v>199.336809974792</v>
      </c>
      <c r="F43">
        <v>558.94227917046499</v>
      </c>
      <c r="G43">
        <v>269.42640742615299</v>
      </c>
      <c r="H43">
        <v>210.72175377334</v>
      </c>
    </row>
    <row r="44" spans="1:8" x14ac:dyDescent="0.25">
      <c r="A44">
        <v>534.63861402561804</v>
      </c>
      <c r="B44">
        <v>44.615609353449301</v>
      </c>
      <c r="C44">
        <v>133.28977968493601</v>
      </c>
      <c r="D44">
        <v>1581.8169740123401</v>
      </c>
      <c r="E44">
        <v>220.406416204187</v>
      </c>
      <c r="F44">
        <v>401.126688934806</v>
      </c>
      <c r="G44">
        <v>297.86740096706001</v>
      </c>
      <c r="H44">
        <v>162.47220352152499</v>
      </c>
    </row>
    <row r="45" spans="1:8" x14ac:dyDescent="0.25">
      <c r="A45">
        <v>591.91174177177095</v>
      </c>
      <c r="B45">
        <v>36.049662933152902</v>
      </c>
      <c r="C45">
        <v>147.413159102577</v>
      </c>
      <c r="D45">
        <v>1297.5361818901699</v>
      </c>
      <c r="E45">
        <v>243.69193226421999</v>
      </c>
      <c r="F45">
        <v>288.48012308819199</v>
      </c>
      <c r="G45">
        <v>329.29955990964902</v>
      </c>
      <c r="H45">
        <v>128.162643871238</v>
      </c>
    </row>
    <row r="46" spans="1:8" x14ac:dyDescent="0.25">
      <c r="A46">
        <v>655.20833694404996</v>
      </c>
      <c r="B46">
        <v>29.2300094748201</v>
      </c>
      <c r="C46">
        <v>163.02190729990201</v>
      </c>
      <c r="D46">
        <v>1024.79565811304</v>
      </c>
      <c r="E46">
        <v>269.42640742615299</v>
      </c>
      <c r="F46">
        <v>213.465232257905</v>
      </c>
      <c r="G46">
        <v>364.03746786532901</v>
      </c>
      <c r="H46">
        <v>101.982350672351</v>
      </c>
    </row>
    <row r="47" spans="1:8" x14ac:dyDescent="0.25">
      <c r="A47">
        <v>725.16189314166195</v>
      </c>
      <c r="B47">
        <v>23.771817650104602</v>
      </c>
      <c r="C47">
        <v>180.272241875151</v>
      </c>
      <c r="D47">
        <v>780.02522867410505</v>
      </c>
      <c r="E47">
        <v>297.86740096706097</v>
      </c>
      <c r="F47">
        <v>164.086089350984</v>
      </c>
      <c r="G47">
        <v>402.42879349273602</v>
      </c>
      <c r="H47">
        <v>81.575370908631001</v>
      </c>
    </row>
    <row r="48" spans="1:8" x14ac:dyDescent="0.25">
      <c r="A48">
        <v>802.47252906723202</v>
      </c>
      <c r="B48">
        <v>19.3862740072599</v>
      </c>
      <c r="C48">
        <v>199.336809974792</v>
      </c>
      <c r="D48">
        <v>571.43691160552999</v>
      </c>
      <c r="E48">
        <v>329.29955990964902</v>
      </c>
      <c r="F48">
        <v>129.15574929886199</v>
      </c>
      <c r="G48">
        <v>444.85777008251699</v>
      </c>
      <c r="H48">
        <v>65.544806416619906</v>
      </c>
    </row>
    <row r="49" spans="1:8" x14ac:dyDescent="0.25">
      <c r="A49">
        <v>887.91399555010696</v>
      </c>
      <c r="B49">
        <v>15.8502696461737</v>
      </c>
      <c r="C49">
        <v>220.406416204187</v>
      </c>
      <c r="D49">
        <v>408.38988015212499</v>
      </c>
      <c r="E49">
        <v>364.03746786532901</v>
      </c>
      <c r="F49">
        <v>102.610561399293</v>
      </c>
      <c r="G49">
        <v>491.74904109325701</v>
      </c>
      <c r="H49">
        <v>52.869093901139202</v>
      </c>
    </row>
    <row r="50" spans="1:8" x14ac:dyDescent="0.25">
      <c r="A50">
        <v>982.34141950471496</v>
      </c>
      <c r="B50">
        <v>12.9922417019022</v>
      </c>
      <c r="C50">
        <v>243.69193226421999</v>
      </c>
      <c r="D50">
        <v>292.56473919273299</v>
      </c>
      <c r="E50">
        <v>402.428793492735</v>
      </c>
      <c r="F50">
        <v>81.981196917569804</v>
      </c>
      <c r="G50">
        <v>543.57191012592898</v>
      </c>
      <c r="H50">
        <v>42.794407254331396</v>
      </c>
    </row>
    <row r="51" spans="1:8" x14ac:dyDescent="0.25">
      <c r="A51">
        <v>1086.6998623281499</v>
      </c>
      <c r="B51">
        <v>10.6763120215822</v>
      </c>
      <c r="C51">
        <v>269.42640742615299</v>
      </c>
      <c r="D51">
        <v>215.786906093976</v>
      </c>
      <c r="E51">
        <v>444.85777008251699</v>
      </c>
      <c r="F51">
        <v>65.811827015128699</v>
      </c>
      <c r="G51">
        <v>600.845037872082</v>
      </c>
      <c r="H51">
        <v>34.746269701697599</v>
      </c>
    </row>
    <row r="52" spans="1:8" x14ac:dyDescent="0.25">
      <c r="A52">
        <v>0</v>
      </c>
      <c r="B52">
        <v>0</v>
      </c>
      <c r="C52">
        <v>297.86740096706001</v>
      </c>
      <c r="D52">
        <v>165.466578994348</v>
      </c>
      <c r="E52">
        <v>491.74904109325701</v>
      </c>
      <c r="F52">
        <v>53.047123476114301</v>
      </c>
      <c r="G52">
        <v>664.14163304436204</v>
      </c>
      <c r="H52">
        <v>28.2908016067985</v>
      </c>
    </row>
    <row r="53" spans="1:8" x14ac:dyDescent="0.25">
      <c r="A53">
        <v>0</v>
      </c>
      <c r="B53">
        <v>0</v>
      </c>
      <c r="C53">
        <v>329.29955990964902</v>
      </c>
      <c r="D53">
        <v>130.015019246355</v>
      </c>
      <c r="E53">
        <v>543.57191012592898</v>
      </c>
      <c r="F53">
        <v>42.914607745602297</v>
      </c>
      <c r="G53">
        <v>734.095189241973</v>
      </c>
      <c r="H53">
        <v>23.092183399195498</v>
      </c>
    </row>
    <row r="54" spans="1:8" x14ac:dyDescent="0.25">
      <c r="A54">
        <v>0</v>
      </c>
      <c r="B54">
        <v>0</v>
      </c>
      <c r="C54">
        <v>364.03746786532901</v>
      </c>
      <c r="D54">
        <v>103.160592812868</v>
      </c>
      <c r="E54">
        <v>600.845037872082</v>
      </c>
      <c r="F54">
        <v>34.828192920003701</v>
      </c>
      <c r="G54">
        <v>811.40582516754398</v>
      </c>
      <c r="H54">
        <v>18.892577771497301</v>
      </c>
    </row>
    <row r="55" spans="1:8" x14ac:dyDescent="0.25">
      <c r="A55">
        <v>0</v>
      </c>
      <c r="B55">
        <v>0</v>
      </c>
      <c r="C55">
        <v>402.428793492735</v>
      </c>
      <c r="D55">
        <v>82.340788302623196</v>
      </c>
      <c r="E55">
        <v>664.14163304436204</v>
      </c>
      <c r="F55">
        <v>28.347145928602899</v>
      </c>
      <c r="G55">
        <v>896.84729165041801</v>
      </c>
      <c r="H55">
        <v>15.4908146317864</v>
      </c>
    </row>
    <row r="56" spans="1:8" x14ac:dyDescent="0.25">
      <c r="A56">
        <v>0</v>
      </c>
      <c r="B56">
        <v>0</v>
      </c>
      <c r="C56">
        <v>444.85777008251699</v>
      </c>
      <c r="D56">
        <v>66.051220457607897</v>
      </c>
      <c r="E56">
        <v>734.095189241973</v>
      </c>
      <c r="F56">
        <v>23.131199713708501</v>
      </c>
      <c r="G56">
        <v>991.27471560502602</v>
      </c>
      <c r="H56">
        <v>12.729937484551201</v>
      </c>
    </row>
    <row r="57" spans="1:8" x14ac:dyDescent="0.25">
      <c r="A57">
        <v>0</v>
      </c>
      <c r="B57">
        <v>0</v>
      </c>
      <c r="C57">
        <v>491.74904109325598</v>
      </c>
      <c r="D57">
        <v>53.208604311382103</v>
      </c>
      <c r="E57">
        <v>811.40582516754398</v>
      </c>
      <c r="F57">
        <v>18.919746514559801</v>
      </c>
      <c r="G57">
        <v>1095.6331584284601</v>
      </c>
      <c r="H57">
        <v>10.4843266623619</v>
      </c>
    </row>
    <row r="58" spans="1:8" x14ac:dyDescent="0.25">
      <c r="A58">
        <v>0</v>
      </c>
      <c r="B58">
        <v>0</v>
      </c>
      <c r="C58">
        <v>543.57191012592898</v>
      </c>
      <c r="D58">
        <v>43.024878403401203</v>
      </c>
      <c r="E58">
        <v>896.84729165041801</v>
      </c>
      <c r="F58">
        <v>15.509795453974199</v>
      </c>
    </row>
    <row r="59" spans="1:8" x14ac:dyDescent="0.25">
      <c r="A59">
        <v>0</v>
      </c>
      <c r="B59">
        <v>0</v>
      </c>
      <c r="C59">
        <v>600.845037872082</v>
      </c>
      <c r="D59">
        <v>34.904191576775297</v>
      </c>
      <c r="E59">
        <v>991.27471560502602</v>
      </c>
      <c r="F59">
        <v>12.7432390896731</v>
      </c>
    </row>
    <row r="60" spans="1:8" x14ac:dyDescent="0.25">
      <c r="A60">
        <v>0</v>
      </c>
      <c r="B60">
        <v>0</v>
      </c>
      <c r="C60">
        <v>664.14163304436204</v>
      </c>
      <c r="D60">
        <v>28.3999819578369</v>
      </c>
      <c r="E60">
        <v>1095.6331584284601</v>
      </c>
      <c r="F60">
        <v>10.4936760407953</v>
      </c>
    </row>
    <row r="61" spans="1:8" x14ac:dyDescent="0.25">
      <c r="A61">
        <v>0</v>
      </c>
      <c r="B61">
        <v>0</v>
      </c>
      <c r="C61">
        <v>734.095189241973</v>
      </c>
      <c r="D61">
        <v>23.1681678730058</v>
      </c>
    </row>
    <row r="62" spans="1:8" x14ac:dyDescent="0.25">
      <c r="C62">
        <v>811.40582516754296</v>
      </c>
      <c r="D62">
        <v>18.945736828889501</v>
      </c>
    </row>
    <row r="63" spans="1:8" x14ac:dyDescent="0.25">
      <c r="C63">
        <v>896.84729165041801</v>
      </c>
      <c r="D63">
        <v>15.528108946818399</v>
      </c>
    </row>
    <row r="64" spans="1:8" x14ac:dyDescent="0.25">
      <c r="C64">
        <v>991.27471560502602</v>
      </c>
      <c r="D64">
        <v>12.7561685316878</v>
      </c>
    </row>
    <row r="65" spans="3:4" x14ac:dyDescent="0.25">
      <c r="C65">
        <v>1095.6331584284601</v>
      </c>
      <c r="D65">
        <v>10.5028225003829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"/>
  <sheetViews>
    <sheetView workbookViewId="0">
      <selection activeCell="M1" sqref="M1"/>
    </sheetView>
  </sheetViews>
  <sheetFormatPr baseColWidth="10" defaultRowHeight="15" x14ac:dyDescent="0.25"/>
  <cols>
    <col min="1" max="8" width="15" customWidth="1"/>
    <col min="9" max="9" width="2.7109375" customWidth="1"/>
    <col min="18" max="19" width="4" customWidth="1"/>
  </cols>
  <sheetData>
    <row r="1" spans="1:25" ht="21" x14ac:dyDescent="0.35">
      <c r="A1" s="32" t="s">
        <v>40</v>
      </c>
      <c r="B1" s="32" t="s">
        <v>38</v>
      </c>
      <c r="J1" s="32" t="s">
        <v>40</v>
      </c>
      <c r="K1" s="32" t="s">
        <v>39</v>
      </c>
      <c r="U1" t="s">
        <v>37</v>
      </c>
      <c r="V1" s="39">
        <v>20</v>
      </c>
      <c r="W1" s="39">
        <v>17010</v>
      </c>
    </row>
    <row r="2" spans="1:25" x14ac:dyDescent="0.25">
      <c r="A2" s="2" t="s">
        <v>31</v>
      </c>
      <c r="B2" s="2"/>
      <c r="C2" s="2" t="s">
        <v>34</v>
      </c>
      <c r="D2" s="2"/>
      <c r="E2" s="2" t="s">
        <v>35</v>
      </c>
      <c r="F2" s="2"/>
      <c r="G2" s="2" t="s">
        <v>36</v>
      </c>
      <c r="H2" s="2"/>
      <c r="J2" s="2" t="s">
        <v>31</v>
      </c>
      <c r="K2" s="2"/>
      <c r="L2" s="2" t="s">
        <v>34</v>
      </c>
      <c r="M2" s="2"/>
      <c r="N2" s="2" t="s">
        <v>35</v>
      </c>
      <c r="O2" s="2"/>
      <c r="P2" s="2" t="s">
        <v>36</v>
      </c>
      <c r="Q2" s="2"/>
      <c r="R2" s="2"/>
      <c r="S2" s="2"/>
      <c r="V2" s="39">
        <v>70</v>
      </c>
      <c r="W2" s="39">
        <v>1190</v>
      </c>
    </row>
    <row r="3" spans="1:25" x14ac:dyDescent="0.25">
      <c r="A3" s="33"/>
      <c r="B3" s="33"/>
      <c r="C3" s="33"/>
      <c r="D3" s="33"/>
      <c r="E3" s="33"/>
      <c r="F3" s="33"/>
      <c r="G3" s="33"/>
      <c r="H3" s="33"/>
      <c r="J3" s="33"/>
      <c r="K3" s="33"/>
      <c r="L3" s="33"/>
      <c r="M3" s="33"/>
      <c r="N3" s="33"/>
      <c r="O3" s="33"/>
      <c r="P3" s="33"/>
      <c r="Q3" s="33"/>
      <c r="R3" s="40"/>
      <c r="S3" s="40"/>
      <c r="V3" s="39">
        <v>238</v>
      </c>
      <c r="W3" s="39">
        <v>140</v>
      </c>
    </row>
    <row r="4" spans="1:25" ht="45" x14ac:dyDescent="0.25">
      <c r="A4" s="33" t="s">
        <v>32</v>
      </c>
      <c r="B4" s="33" t="s">
        <v>33</v>
      </c>
      <c r="C4" s="33" t="s">
        <v>32</v>
      </c>
      <c r="D4" s="33" t="s">
        <v>33</v>
      </c>
      <c r="E4" s="33" t="s">
        <v>32</v>
      </c>
      <c r="F4" s="33" t="s">
        <v>33</v>
      </c>
      <c r="G4" s="33" t="s">
        <v>32</v>
      </c>
      <c r="H4" s="33" t="s">
        <v>33</v>
      </c>
      <c r="J4" s="33" t="s">
        <v>32</v>
      </c>
      <c r="K4" s="33" t="s">
        <v>33</v>
      </c>
      <c r="L4" s="33" t="s">
        <v>32</v>
      </c>
      <c r="M4" s="33" t="s">
        <v>33</v>
      </c>
      <c r="N4" s="33" t="s">
        <v>32</v>
      </c>
      <c r="O4" s="33" t="s">
        <v>33</v>
      </c>
      <c r="P4" s="33" t="s">
        <v>32</v>
      </c>
      <c r="Q4" s="33" t="s">
        <v>33</v>
      </c>
      <c r="R4" s="40"/>
      <c r="S4" s="40"/>
    </row>
    <row r="5" spans="1:25" x14ac:dyDescent="0.25">
      <c r="A5">
        <v>2.31763806416048E-2</v>
      </c>
      <c r="B5">
        <v>775576.535542342</v>
      </c>
      <c r="C5">
        <v>1.01375270747048</v>
      </c>
      <c r="D5">
        <v>41.026020807789401</v>
      </c>
      <c r="E5">
        <v>1.4596031111569501</v>
      </c>
      <c r="F5">
        <v>9.3746776109819496</v>
      </c>
      <c r="G5">
        <v>2.0041660239464298</v>
      </c>
      <c r="H5">
        <v>8.1717689060099907</v>
      </c>
      <c r="J5">
        <v>0.99278386556442499</v>
      </c>
      <c r="K5">
        <v>280266.66466846201</v>
      </c>
      <c r="L5">
        <v>1.71828182845905</v>
      </c>
      <c r="M5">
        <v>21.9008329474762</v>
      </c>
      <c r="N5">
        <v>3.4816890703380698</v>
      </c>
      <c r="O5">
        <v>20.119404648147199</v>
      </c>
      <c r="P5">
        <v>5.0496474644129501</v>
      </c>
      <c r="Q5">
        <v>35.884272154583101</v>
      </c>
      <c r="U5" s="29"/>
      <c r="V5" s="29"/>
      <c r="W5" s="29"/>
      <c r="X5" s="29"/>
      <c r="Y5" s="29"/>
    </row>
    <row r="6" spans="1:25" x14ac:dyDescent="0.25">
      <c r="A6">
        <v>1.1824939607034799</v>
      </c>
      <c r="B6">
        <v>240307.56997056899</v>
      </c>
      <c r="C6">
        <v>1.2255409284924701</v>
      </c>
      <c r="D6">
        <v>90.386885943764298</v>
      </c>
      <c r="E6">
        <v>1.71828182845905</v>
      </c>
      <c r="F6">
        <v>16.107033195094399</v>
      </c>
      <c r="G6">
        <v>2.3201169227365499</v>
      </c>
      <c r="H6">
        <v>13.617970491931301</v>
      </c>
      <c r="J6">
        <v>2.1521014456262999</v>
      </c>
      <c r="K6">
        <v>137258.44591125901</v>
      </c>
      <c r="L6">
        <v>2.0041660239464298</v>
      </c>
      <c r="M6">
        <v>145.09545263666701</v>
      </c>
      <c r="N6">
        <v>3.95303242439511</v>
      </c>
      <c r="O6">
        <v>93.343868786205704</v>
      </c>
      <c r="P6">
        <v>5.6858944422792703</v>
      </c>
      <c r="Q6">
        <v>138.419103011424</v>
      </c>
      <c r="U6" s="29"/>
      <c r="V6" s="38"/>
      <c r="W6" s="38"/>
      <c r="X6" s="38"/>
      <c r="Y6" s="29"/>
    </row>
    <row r="7" spans="1:25" x14ac:dyDescent="0.25">
      <c r="A7">
        <v>2.4637380350017</v>
      </c>
      <c r="B7">
        <v>118277.949577425</v>
      </c>
      <c r="C7">
        <v>1.4596031111569501</v>
      </c>
      <c r="D7">
        <v>204.85143826394099</v>
      </c>
      <c r="E7">
        <v>2.0041660239464298</v>
      </c>
      <c r="F7">
        <v>29.103355530393799</v>
      </c>
      <c r="G7">
        <v>2.66929666761924</v>
      </c>
      <c r="H7">
        <v>23.739146705990599</v>
      </c>
      <c r="J7">
        <v>3.43334551992452</v>
      </c>
      <c r="K7">
        <v>83390.638137977701</v>
      </c>
      <c r="L7">
        <v>2.3201169227365499</v>
      </c>
      <c r="M7">
        <v>608.61473214646503</v>
      </c>
      <c r="N7">
        <v>4.4739473917271999</v>
      </c>
      <c r="O7">
        <v>321.41670190016299</v>
      </c>
      <c r="P7">
        <v>6.3890560989306504</v>
      </c>
      <c r="Q7">
        <v>414.28429607459998</v>
      </c>
      <c r="U7" s="29"/>
      <c r="V7" s="29"/>
      <c r="W7" s="29"/>
      <c r="X7" s="29"/>
      <c r="Y7" s="29"/>
    </row>
    <row r="8" spans="1:25" x14ac:dyDescent="0.25">
      <c r="A8">
        <v>3.87973172487284</v>
      </c>
      <c r="B8">
        <v>66682.735996137402</v>
      </c>
      <c r="C8">
        <v>1.71828182845905</v>
      </c>
      <c r="D8">
        <v>462.21390277956999</v>
      </c>
      <c r="E8">
        <v>2.3201169227365499</v>
      </c>
      <c r="F8">
        <v>54.822272558717899</v>
      </c>
      <c r="G8">
        <v>3.0551999668446701</v>
      </c>
      <c r="H8">
        <v>42.996484220880397</v>
      </c>
      <c r="J8">
        <v>4.8493392097956596</v>
      </c>
      <c r="K8">
        <v>55271.152987255002</v>
      </c>
      <c r="L8">
        <v>2.66929666761924</v>
      </c>
      <c r="M8">
        <v>1780.53375159443</v>
      </c>
      <c r="N8">
        <v>5.0496474644129501</v>
      </c>
      <c r="O8">
        <v>856.34928127851902</v>
      </c>
      <c r="P8">
        <v>7.1661699125676499</v>
      </c>
      <c r="Q8">
        <v>990.218237180095</v>
      </c>
    </row>
    <row r="9" spans="1:25" x14ac:dyDescent="0.25">
      <c r="A9">
        <v>5.4446467710970596</v>
      </c>
      <c r="B9">
        <v>44589.341912833297</v>
      </c>
      <c r="C9">
        <v>2.0041660239464298</v>
      </c>
      <c r="D9">
        <v>1004.195402804</v>
      </c>
      <c r="E9">
        <v>2.66929666761924</v>
      </c>
      <c r="F9">
        <v>106.270259115781</v>
      </c>
      <c r="G9">
        <v>3.4816890703380601</v>
      </c>
      <c r="H9">
        <v>80.095626662764005</v>
      </c>
      <c r="J9">
        <v>6.4142542560198796</v>
      </c>
      <c r="K9">
        <v>38060.087036569297</v>
      </c>
      <c r="L9">
        <v>3.0551999668446799</v>
      </c>
      <c r="M9">
        <v>3947.0296343826399</v>
      </c>
      <c r="N9">
        <v>5.6858944422792703</v>
      </c>
      <c r="O9">
        <v>1837.8645410960701</v>
      </c>
      <c r="P9">
        <v>8.0250134994341202</v>
      </c>
      <c r="Q9">
        <v>1945.1556795363599</v>
      </c>
    </row>
    <row r="10" spans="1:25" x14ac:dyDescent="0.25">
      <c r="A10">
        <v>7.1741453694430701</v>
      </c>
      <c r="B10">
        <v>30643.353452469801</v>
      </c>
      <c r="C10">
        <v>2.3201169227365499</v>
      </c>
      <c r="D10">
        <v>2040.4013994418999</v>
      </c>
      <c r="E10">
        <v>3.0551999668446799</v>
      </c>
      <c r="F10">
        <v>208.45289811285701</v>
      </c>
      <c r="G10">
        <v>3.95303242439511</v>
      </c>
      <c r="H10">
        <v>151.41474398495799</v>
      </c>
      <c r="J10">
        <v>8.1437528543658892</v>
      </c>
      <c r="K10">
        <v>26520.7284065774</v>
      </c>
      <c r="L10">
        <v>3.4816890703380601</v>
      </c>
      <c r="M10">
        <v>7078.0858371874001</v>
      </c>
      <c r="N10">
        <v>6.3890560989306504</v>
      </c>
      <c r="O10">
        <v>3293.58888013045</v>
      </c>
      <c r="P10">
        <v>8.97418245481472</v>
      </c>
      <c r="Q10">
        <v>3216.7116552206098</v>
      </c>
    </row>
    <row r="11" spans="1:25" x14ac:dyDescent="0.25">
      <c r="A11">
        <v>9.0855369231876804</v>
      </c>
      <c r="B11">
        <v>21012.623281192598</v>
      </c>
      <c r="C11">
        <v>2.6692966676192502</v>
      </c>
      <c r="D11">
        <v>3795.9898559650801</v>
      </c>
      <c r="E11">
        <v>3.4816890703380601</v>
      </c>
      <c r="F11">
        <v>405.77714558282503</v>
      </c>
      <c r="G11">
        <v>4.4739473917271999</v>
      </c>
      <c r="H11">
        <v>285.81824967635299</v>
      </c>
      <c r="J11">
        <v>10.0551444081105</v>
      </c>
      <c r="K11">
        <v>18176.406056804601</v>
      </c>
      <c r="L11">
        <v>3.95303242439511</v>
      </c>
      <c r="M11">
        <v>10769.9034373622</v>
      </c>
      <c r="N11">
        <v>7.1661699125676499</v>
      </c>
      <c r="O11">
        <v>5075.3059108221496</v>
      </c>
      <c r="P11">
        <v>10.023176380641599</v>
      </c>
      <c r="Q11">
        <v>4553.8824338778404</v>
      </c>
    </row>
    <row r="12" spans="1:25" x14ac:dyDescent="0.25">
      <c r="A12">
        <v>11.1979512814416</v>
      </c>
      <c r="B12">
        <v>15006.0720050854</v>
      </c>
      <c r="C12">
        <v>3.0551999668446799</v>
      </c>
      <c r="D12">
        <v>6390.87771168586</v>
      </c>
      <c r="E12">
        <v>3.95303242439511</v>
      </c>
      <c r="F12">
        <v>768.03297052969799</v>
      </c>
      <c r="G12">
        <v>5.0496474644129501</v>
      </c>
      <c r="H12">
        <v>529.14013486912495</v>
      </c>
      <c r="J12">
        <v>12.1675587663645</v>
      </c>
      <c r="K12">
        <v>13037.4903801247</v>
      </c>
      <c r="L12">
        <v>4.4739473917271999</v>
      </c>
      <c r="M12">
        <v>14425.2894105828</v>
      </c>
      <c r="N12">
        <v>8.0250134994341202</v>
      </c>
      <c r="O12">
        <v>6888.7588702612502</v>
      </c>
      <c r="P12">
        <v>11.1824939607035</v>
      </c>
      <c r="Q12">
        <v>5589.6124367239599</v>
      </c>
    </row>
    <row r="13" spans="1:25" x14ac:dyDescent="0.25">
      <c r="A13">
        <v>13.5325301971094</v>
      </c>
      <c r="B13">
        <v>11464.049382837</v>
      </c>
      <c r="C13">
        <v>3.4816890703380601</v>
      </c>
      <c r="D13">
        <v>9710.3631612966492</v>
      </c>
      <c r="E13">
        <v>4.4739473917271999</v>
      </c>
      <c r="F13">
        <v>1386.3815235079001</v>
      </c>
      <c r="G13">
        <v>5.6858944422792703</v>
      </c>
      <c r="H13">
        <v>943.21249722216805</v>
      </c>
      <c r="J13">
        <v>14.502137682032201</v>
      </c>
      <c r="K13">
        <v>10225.144638219401</v>
      </c>
      <c r="L13">
        <v>5.0496474644129501</v>
      </c>
      <c r="M13">
        <v>17494.983454401801</v>
      </c>
      <c r="N13">
        <v>8.97418245481472</v>
      </c>
      <c r="O13">
        <v>8398.4861209157007</v>
      </c>
      <c r="P13">
        <v>12.4637380350017</v>
      </c>
      <c r="Q13">
        <v>6059.4922938396403</v>
      </c>
    </row>
    <row r="14" spans="1:25" x14ac:dyDescent="0.25">
      <c r="A14">
        <v>16.112638920657901</v>
      </c>
      <c r="B14">
        <v>9232.44429714338</v>
      </c>
      <c r="C14">
        <v>3.95303242439511</v>
      </c>
      <c r="D14">
        <v>13372.115405074101</v>
      </c>
      <c r="E14">
        <v>5.0496474644129501</v>
      </c>
      <c r="F14">
        <v>2348.01897883326</v>
      </c>
      <c r="G14">
        <v>6.3890560989306504</v>
      </c>
      <c r="H14">
        <v>1591.05930673887</v>
      </c>
      <c r="J14">
        <v>17.082246405580701</v>
      </c>
      <c r="K14">
        <v>8415.7261940673998</v>
      </c>
      <c r="L14">
        <v>5.6858944422792703</v>
      </c>
      <c r="M14">
        <v>19622.848950454401</v>
      </c>
      <c r="N14">
        <v>10.023176380641599</v>
      </c>
      <c r="O14">
        <v>9328.7493248431692</v>
      </c>
      <c r="P14">
        <v>13.8797317248728</v>
      </c>
      <c r="Q14">
        <v>6052.6417740482702</v>
      </c>
    </row>
    <row r="15" spans="1:25" x14ac:dyDescent="0.25">
      <c r="A15">
        <v>18.964100047397</v>
      </c>
      <c r="B15">
        <v>7619.5511347419597</v>
      </c>
      <c r="C15">
        <v>4.4739473917271999</v>
      </c>
      <c r="D15">
        <v>16835.5157538034</v>
      </c>
      <c r="E15">
        <v>5.6858944422792703</v>
      </c>
      <c r="F15">
        <v>3686.9265534922401</v>
      </c>
      <c r="G15">
        <v>7.1661699125676499</v>
      </c>
      <c r="H15">
        <v>2502.7692803073101</v>
      </c>
      <c r="J15">
        <v>19.933707532319801</v>
      </c>
      <c r="K15">
        <v>7081.8214508297797</v>
      </c>
      <c r="L15">
        <v>6.3890560989306504</v>
      </c>
      <c r="M15">
        <v>20679.821174641998</v>
      </c>
      <c r="N15">
        <v>11.1824939607035</v>
      </c>
      <c r="O15">
        <v>9586.7460238807907</v>
      </c>
      <c r="P15">
        <v>15.444646771097</v>
      </c>
      <c r="Q15">
        <v>5851.2222119150101</v>
      </c>
    </row>
    <row r="16" spans="1:25" x14ac:dyDescent="0.25">
      <c r="A16">
        <v>22.115451958692301</v>
      </c>
      <c r="B16">
        <v>6373.2505814291699</v>
      </c>
      <c r="C16">
        <v>5.0496474644129501</v>
      </c>
      <c r="D16">
        <v>19587.662907284899</v>
      </c>
      <c r="E16">
        <v>6.3890560989306504</v>
      </c>
      <c r="F16">
        <v>5330.9813628826996</v>
      </c>
      <c r="G16">
        <v>8.0250134994341202</v>
      </c>
      <c r="H16">
        <v>3631.7978362348899</v>
      </c>
      <c r="J16">
        <v>23.085059443615101</v>
      </c>
      <c r="K16">
        <v>6037.04120877676</v>
      </c>
      <c r="L16">
        <v>7.1661699125676499</v>
      </c>
      <c r="M16">
        <v>20705.3764420304</v>
      </c>
      <c r="N16">
        <v>12.4637380350017</v>
      </c>
      <c r="O16">
        <v>9306.70382551275</v>
      </c>
      <c r="P16">
        <v>17.174145369443099</v>
      </c>
      <c r="Q16">
        <v>5627.8341406014397</v>
      </c>
    </row>
    <row r="17" spans="1:17" x14ac:dyDescent="0.25">
      <c r="A17">
        <v>25.598234443677999</v>
      </c>
      <c r="B17">
        <v>5390.9968114132598</v>
      </c>
      <c r="C17">
        <v>5.6858944422792703</v>
      </c>
      <c r="D17">
        <v>21295.558158224201</v>
      </c>
      <c r="E17">
        <v>7.1661699125676499</v>
      </c>
      <c r="F17">
        <v>7084.9832361294002</v>
      </c>
      <c r="G17">
        <v>8.97418245481472</v>
      </c>
      <c r="H17">
        <v>4833.1479554914904</v>
      </c>
      <c r="J17">
        <v>26.567841928600799</v>
      </c>
      <c r="K17">
        <v>5193.6066552991897</v>
      </c>
      <c r="L17">
        <v>8.0250134994341202</v>
      </c>
      <c r="M17">
        <v>19842.324809098602</v>
      </c>
      <c r="N17">
        <v>13.8797317248728</v>
      </c>
      <c r="O17">
        <v>8774.8436084530003</v>
      </c>
      <c r="P17">
        <v>19.0855369231877</v>
      </c>
      <c r="Q17">
        <v>5426.87390097566</v>
      </c>
    </row>
    <row r="18" spans="1:17" x14ac:dyDescent="0.25">
      <c r="A18">
        <v>29.447304360067399</v>
      </c>
      <c r="B18">
        <v>4611.0993023569399</v>
      </c>
      <c r="C18">
        <v>6.3890560989306504</v>
      </c>
      <c r="D18">
        <v>21862.054914234701</v>
      </c>
      <c r="E18">
        <v>8.0250134994341202</v>
      </c>
      <c r="F18">
        <v>8677.7407541136108</v>
      </c>
      <c r="G18">
        <v>10.023176380641599</v>
      </c>
      <c r="H18">
        <v>5898.9910022973099</v>
      </c>
      <c r="J18">
        <v>30.416911844990199</v>
      </c>
      <c r="K18">
        <v>4500.6922627452605</v>
      </c>
      <c r="L18">
        <v>8.97418245481472</v>
      </c>
      <c r="M18">
        <v>18301.912380760099</v>
      </c>
      <c r="N18">
        <v>15.4446467710971</v>
      </c>
      <c r="O18">
        <v>8221.9145375005901</v>
      </c>
      <c r="P18">
        <v>21.1979512814416</v>
      </c>
      <c r="Q18">
        <v>5249.4144767104499</v>
      </c>
    </row>
    <row r="19" spans="1:17" x14ac:dyDescent="0.25">
      <c r="A19">
        <v>33.701184493300801</v>
      </c>
      <c r="B19">
        <v>3986.40655765361</v>
      </c>
      <c r="C19">
        <v>7.1661699125676499</v>
      </c>
      <c r="D19">
        <v>21395.4226874181</v>
      </c>
      <c r="E19">
        <v>8.97418245481472</v>
      </c>
      <c r="F19">
        <v>9858.8968258623208</v>
      </c>
      <c r="G19">
        <v>11.1824939607035</v>
      </c>
      <c r="H19">
        <v>6651.8882562579001</v>
      </c>
      <c r="J19">
        <v>34.670791978223697</v>
      </c>
      <c r="K19">
        <v>3927.8005828570999</v>
      </c>
      <c r="L19">
        <v>10.023176380641599</v>
      </c>
      <c r="M19">
        <v>16333.7780606084</v>
      </c>
      <c r="N19">
        <v>17.174145369443099</v>
      </c>
      <c r="O19">
        <v>7727.1601658644104</v>
      </c>
      <c r="P19">
        <v>23.532530197109399</v>
      </c>
      <c r="Q19">
        <v>5089.4761729059001</v>
      </c>
    </row>
    <row r="20" spans="1:17" x14ac:dyDescent="0.25">
      <c r="A20">
        <v>38.402449105530202</v>
      </c>
      <c r="B20">
        <v>3476.36702620902</v>
      </c>
      <c r="C20">
        <v>8.0250134994341202</v>
      </c>
      <c r="D20">
        <v>20139.497684925998</v>
      </c>
      <c r="E20">
        <v>10.023176380641599</v>
      </c>
      <c r="F20">
        <v>10494.132660409899</v>
      </c>
      <c r="G20">
        <v>12.4637380350017</v>
      </c>
      <c r="H20">
        <v>7036.8214729859001</v>
      </c>
      <c r="J20">
        <v>39.372056590452999</v>
      </c>
      <c r="K20">
        <v>3455.42418751488</v>
      </c>
      <c r="L20">
        <v>11.1824939607035</v>
      </c>
      <c r="M20">
        <v>14278.6185433667</v>
      </c>
      <c r="N20">
        <v>19.0855369231877</v>
      </c>
      <c r="O20">
        <v>7292.9583467362199</v>
      </c>
      <c r="P20">
        <v>26.112638920657901</v>
      </c>
      <c r="Q20">
        <v>4941.8998001620203</v>
      </c>
    </row>
    <row r="21" spans="1:17" x14ac:dyDescent="0.25">
      <c r="A21">
        <v>43.598150033144201</v>
      </c>
      <c r="B21">
        <v>3044.9045907739501</v>
      </c>
      <c r="C21">
        <v>8.97418245481472</v>
      </c>
      <c r="D21">
        <v>18402.093184544399</v>
      </c>
      <c r="E21">
        <v>11.1824939607035</v>
      </c>
      <c r="F21">
        <v>10607.134405245401</v>
      </c>
      <c r="G21">
        <v>13.8797317248728</v>
      </c>
      <c r="H21">
        <v>7133.2446330314697</v>
      </c>
      <c r="J21">
        <v>44.567757518067097</v>
      </c>
      <c r="K21">
        <v>3063.5379046204198</v>
      </c>
      <c r="L21">
        <v>12.4637380350017</v>
      </c>
      <c r="M21">
        <v>12488.3737522098</v>
      </c>
      <c r="N21">
        <v>21.1979512814416</v>
      </c>
      <c r="O21">
        <v>6905.9072540253001</v>
      </c>
      <c r="P21">
        <v>28.964100047397</v>
      </c>
      <c r="Q21">
        <v>4800.9564441170696</v>
      </c>
    </row>
    <row r="22" spans="1:17" x14ac:dyDescent="0.25">
      <c r="A22">
        <v>49.340287597362</v>
      </c>
      <c r="B22">
        <v>2662.1445708732799</v>
      </c>
      <c r="C22">
        <v>10.023176380641599</v>
      </c>
      <c r="D22">
        <v>16492.443530406399</v>
      </c>
      <c r="E22">
        <v>12.4637380350017</v>
      </c>
      <c r="F22">
        <v>10346.5573402718</v>
      </c>
      <c r="G22">
        <v>15.444646771097</v>
      </c>
      <c r="H22">
        <v>7076.0200979792098</v>
      </c>
      <c r="J22">
        <v>50.309895082284797</v>
      </c>
      <c r="K22">
        <v>2722.8426217005399</v>
      </c>
      <c r="L22">
        <v>13.8797317248728</v>
      </c>
      <c r="M22">
        <v>11100.3670556245</v>
      </c>
      <c r="N22">
        <v>23.532530197109399</v>
      </c>
      <c r="O22">
        <v>6553.0849556623698</v>
      </c>
      <c r="P22">
        <v>32.115451958692297</v>
      </c>
      <c r="Q22">
        <v>4657.9699606774902</v>
      </c>
    </row>
    <row r="23" spans="1:17" x14ac:dyDescent="0.25">
      <c r="A23">
        <v>55.686331040925197</v>
      </c>
      <c r="B23">
        <v>2307.1945305404402</v>
      </c>
      <c r="C23">
        <v>11.1824939607035</v>
      </c>
      <c r="D23">
        <v>14665.178992765001</v>
      </c>
      <c r="E23">
        <v>13.8797317248728</v>
      </c>
      <c r="F23">
        <v>9898.3171237777296</v>
      </c>
      <c r="G23">
        <v>17.174145369443099</v>
      </c>
      <c r="H23">
        <v>6966.2067842851502</v>
      </c>
      <c r="J23">
        <v>56.655938525848001</v>
      </c>
      <c r="K23">
        <v>2388.8962258730198</v>
      </c>
      <c r="L23">
        <v>15.444646771097</v>
      </c>
      <c r="M23">
        <v>10024.3992464558</v>
      </c>
      <c r="N23">
        <v>26.112638920657901</v>
      </c>
      <c r="O23">
        <v>6223.9243106305703</v>
      </c>
      <c r="P23">
        <v>35.598234443678002</v>
      </c>
      <c r="Q23">
        <v>4500.4410126776002</v>
      </c>
    </row>
    <row r="24" spans="1:17" x14ac:dyDescent="0.25">
      <c r="A24">
        <v>62.699793699595801</v>
      </c>
      <c r="B24">
        <v>1970.01478188893</v>
      </c>
      <c r="C24">
        <v>12.4637380350017</v>
      </c>
      <c r="D24">
        <v>13074.174776260499</v>
      </c>
      <c r="E24">
        <v>15.444646771097</v>
      </c>
      <c r="F24">
        <v>9401.1824914174395</v>
      </c>
      <c r="G24">
        <v>19.0855369231877</v>
      </c>
      <c r="H24">
        <v>6844.5503381052104</v>
      </c>
      <c r="J24">
        <v>63.669401184518698</v>
      </c>
      <c r="K24">
        <v>2030.95276670063</v>
      </c>
      <c r="L24">
        <v>17.174145369443099</v>
      </c>
      <c r="M24">
        <v>9137.6495451249702</v>
      </c>
      <c r="N24">
        <v>28.964100047397</v>
      </c>
      <c r="O24">
        <v>5907.3761134344304</v>
      </c>
      <c r="P24">
        <v>39.447304360067399</v>
      </c>
      <c r="Q24">
        <v>4314.8855069906303</v>
      </c>
    </row>
    <row r="25" spans="1:17" x14ac:dyDescent="0.25">
      <c r="A25">
        <v>70.450868664968098</v>
      </c>
      <c r="B25">
        <v>1651.45519213957</v>
      </c>
      <c r="C25">
        <v>13.8797317248728</v>
      </c>
      <c r="D25">
        <v>11757.0727933131</v>
      </c>
      <c r="E25">
        <v>17.174145369443099</v>
      </c>
      <c r="F25">
        <v>8918.1357407200194</v>
      </c>
      <c r="G25">
        <v>21.1979512814416</v>
      </c>
      <c r="H25">
        <v>6713.4996236552997</v>
      </c>
      <c r="J25">
        <v>71.420476149891002</v>
      </c>
      <c r="K25">
        <v>1672.9051677723101</v>
      </c>
      <c r="L25">
        <v>19.0855369231877</v>
      </c>
      <c r="M25">
        <v>8374.4665947181093</v>
      </c>
      <c r="N25">
        <v>32.115451958692297</v>
      </c>
      <c r="O25">
        <v>5589.7306495831099</v>
      </c>
      <c r="P25">
        <v>43.701184493300801</v>
      </c>
      <c r="Q25">
        <v>4093.1124358984398</v>
      </c>
    </row>
    <row r="26" spans="1:17" x14ac:dyDescent="0.25">
      <c r="A26">
        <v>79.017131300521797</v>
      </c>
      <c r="B26">
        <v>1359.51583252923</v>
      </c>
      <c r="C26">
        <v>15.4446467710971</v>
      </c>
      <c r="D26">
        <v>10668.8522341964</v>
      </c>
      <c r="E26">
        <v>19.0855369231877</v>
      </c>
      <c r="F26">
        <v>8459.63007108286</v>
      </c>
      <c r="G26">
        <v>23.532530197109399</v>
      </c>
      <c r="H26">
        <v>6561.3087858264698</v>
      </c>
      <c r="J26">
        <v>79.986738785444601</v>
      </c>
      <c r="K26">
        <v>1334.7346131192301</v>
      </c>
      <c r="L26">
        <v>21.1979512814416</v>
      </c>
      <c r="M26">
        <v>7701.7333176051698</v>
      </c>
      <c r="N26">
        <v>35.598234443678002</v>
      </c>
      <c r="O26">
        <v>5256.8290143905697</v>
      </c>
      <c r="P26">
        <v>48.402449105530202</v>
      </c>
      <c r="Q26">
        <v>3828.13562880065</v>
      </c>
    </row>
    <row r="27" spans="1:17" x14ac:dyDescent="0.25">
      <c r="A27">
        <v>88.484315641933904</v>
      </c>
      <c r="B27">
        <v>1102.90346889185</v>
      </c>
      <c r="C27">
        <v>17.174145369443099</v>
      </c>
      <c r="D27">
        <v>9741.3058313737401</v>
      </c>
      <c r="E27">
        <v>21.1979512814416</v>
      </c>
      <c r="F27">
        <v>8016.0992039947196</v>
      </c>
      <c r="G27">
        <v>26.112638920657901</v>
      </c>
      <c r="H27">
        <v>6373.3995742676398</v>
      </c>
      <c r="J27">
        <v>89.453923126856694</v>
      </c>
      <c r="K27">
        <v>1028.5366146640999</v>
      </c>
      <c r="L27">
        <v>23.532530197109399</v>
      </c>
      <c r="M27">
        <v>7098.2216083570602</v>
      </c>
      <c r="N27">
        <v>39.447304360067399</v>
      </c>
      <c r="O27">
        <v>4900.1097090243802</v>
      </c>
      <c r="P27">
        <v>53.598150033144201</v>
      </c>
      <c r="Q27">
        <v>3499.48160907273</v>
      </c>
    </row>
    <row r="28" spans="1:17" x14ac:dyDescent="0.25">
      <c r="A28">
        <v>98.947172452123596</v>
      </c>
      <c r="B28">
        <v>887.39871925357397</v>
      </c>
      <c r="C28">
        <v>19.0855369231877</v>
      </c>
      <c r="D28">
        <v>8921.6539802317893</v>
      </c>
      <c r="E28">
        <v>23.532530197109399</v>
      </c>
      <c r="F28">
        <v>7574.9269422999696</v>
      </c>
      <c r="G28">
        <v>28.964100047397</v>
      </c>
      <c r="H28">
        <v>6136.7202237165102</v>
      </c>
      <c r="J28">
        <v>99.9167799370464</v>
      </c>
      <c r="K28">
        <v>771.22975182809603</v>
      </c>
      <c r="L28">
        <v>26.112638920657901</v>
      </c>
      <c r="M28">
        <v>6548.1666394942204</v>
      </c>
      <c r="N28">
        <v>43.701184493300801</v>
      </c>
      <c r="O28">
        <v>4521.1581298500896</v>
      </c>
      <c r="P28">
        <v>59.340287597362</v>
      </c>
      <c r="Q28">
        <v>3084.9001385353999</v>
      </c>
    </row>
    <row r="29" spans="1:17" x14ac:dyDescent="0.25">
      <c r="A29">
        <v>110.510417518735</v>
      </c>
      <c r="B29">
        <v>715.47476721961596</v>
      </c>
      <c r="C29">
        <v>21.1979512814416</v>
      </c>
      <c r="D29">
        <v>8177.50164267338</v>
      </c>
      <c r="E29">
        <v>26.112638920657901</v>
      </c>
      <c r="F29">
        <v>7125.1689888024002</v>
      </c>
      <c r="G29">
        <v>32.115451958692297</v>
      </c>
      <c r="H29">
        <v>5841.9951852459599</v>
      </c>
      <c r="J29">
        <v>111.480025003658</v>
      </c>
      <c r="K29">
        <v>576.11878324646102</v>
      </c>
      <c r="L29">
        <v>28.964100047397</v>
      </c>
      <c r="M29">
        <v>6037.9507035936904</v>
      </c>
      <c r="N29">
        <v>48.402449105530202</v>
      </c>
      <c r="O29">
        <v>4121.0298514434498</v>
      </c>
      <c r="P29">
        <v>65.686331040925197</v>
      </c>
      <c r="Q29">
        <v>2606.9088271725</v>
      </c>
    </row>
    <row r="30" spans="1:17" x14ac:dyDescent="0.25">
      <c r="A30">
        <v>123.28977968493599</v>
      </c>
      <c r="B30">
        <v>585.15628396240902</v>
      </c>
      <c r="C30">
        <v>23.532530197109399</v>
      </c>
      <c r="D30">
        <v>7488.9533590124402</v>
      </c>
      <c r="E30">
        <v>28.964100047397</v>
      </c>
      <c r="F30">
        <v>6658.3969893416597</v>
      </c>
      <c r="G30">
        <v>35.598234443678002</v>
      </c>
      <c r="H30">
        <v>5485.8156119943596</v>
      </c>
      <c r="J30">
        <v>124.259387169858</v>
      </c>
      <c r="K30">
        <v>446.93904297811798</v>
      </c>
      <c r="L30">
        <v>32.115451958692297</v>
      </c>
      <c r="M30">
        <v>5554.4682312150699</v>
      </c>
      <c r="N30">
        <v>53.598150033144201</v>
      </c>
      <c r="O30">
        <v>3683.1690619859501</v>
      </c>
      <c r="P30">
        <v>72.699793699595801</v>
      </c>
      <c r="Q30">
        <v>2122.09123580202</v>
      </c>
    </row>
    <row r="31" spans="1:17" x14ac:dyDescent="0.25">
      <c r="A31">
        <v>137.413159102577</v>
      </c>
      <c r="B31">
        <v>489.12792627940797</v>
      </c>
      <c r="C31">
        <v>26.112638920657901</v>
      </c>
      <c r="D31">
        <v>6842.8068763265301</v>
      </c>
      <c r="E31">
        <v>32.115451958692297</v>
      </c>
      <c r="F31">
        <v>6169.4207148523101</v>
      </c>
      <c r="G31">
        <v>39.447304360067399</v>
      </c>
      <c r="H31">
        <v>5072.2052581959897</v>
      </c>
      <c r="J31">
        <v>138.38276658749899</v>
      </c>
      <c r="K31">
        <v>363.20259920775999</v>
      </c>
      <c r="L31">
        <v>35.598234443678002</v>
      </c>
      <c r="M31">
        <v>5087.6495552527003</v>
      </c>
      <c r="N31">
        <v>59.340287597362</v>
      </c>
      <c r="O31">
        <v>3186.79356773469</v>
      </c>
      <c r="P31">
        <v>80.450868664968098</v>
      </c>
      <c r="Q31">
        <v>1668.7242019201201</v>
      </c>
    </row>
    <row r="32" spans="1:17" x14ac:dyDescent="0.25">
      <c r="A32">
        <v>153.02190729990201</v>
      </c>
      <c r="B32">
        <v>417.01629387600099</v>
      </c>
      <c r="C32">
        <v>28.964100047397</v>
      </c>
      <c r="D32">
        <v>6229.9870166576302</v>
      </c>
      <c r="E32">
        <v>35.598234443678002</v>
      </c>
      <c r="F32">
        <v>5657.6185665548201</v>
      </c>
      <c r="G32">
        <v>43.701184493300801</v>
      </c>
      <c r="H32">
        <v>4612.0502030666103</v>
      </c>
      <c r="J32">
        <v>153.991514784825</v>
      </c>
      <c r="K32">
        <v>300.63311213008399</v>
      </c>
      <c r="L32">
        <v>39.447304360067399</v>
      </c>
      <c r="M32">
        <v>4634.2576677578199</v>
      </c>
      <c r="N32">
        <v>65.686331040925197</v>
      </c>
      <c r="O32">
        <v>2653.3881393572901</v>
      </c>
      <c r="P32">
        <v>89.017131300521797</v>
      </c>
      <c r="Q32">
        <v>1269.62129219347</v>
      </c>
    </row>
    <row r="33" spans="1:17" x14ac:dyDescent="0.25">
      <c r="A33">
        <v>170.272241875151</v>
      </c>
      <c r="B33">
        <v>359.53297572557102</v>
      </c>
      <c r="C33">
        <v>32.115451958692297</v>
      </c>
      <c r="D33">
        <v>5644.6823137430702</v>
      </c>
      <c r="E33">
        <v>39.447304360067399</v>
      </c>
      <c r="F33">
        <v>5127.7395779527196</v>
      </c>
      <c r="G33">
        <v>48.402449105530202</v>
      </c>
      <c r="H33">
        <v>4120.22491625775</v>
      </c>
      <c r="J33">
        <v>171.24184936007401</v>
      </c>
      <c r="K33">
        <v>249.59410624699601</v>
      </c>
      <c r="L33">
        <v>43.701184493300801</v>
      </c>
      <c r="M33">
        <v>4197.1277407944199</v>
      </c>
      <c r="N33">
        <v>72.699793699595801</v>
      </c>
      <c r="O33">
        <v>2135.8768758288502</v>
      </c>
      <c r="P33">
        <v>98.484315641933804</v>
      </c>
      <c r="Q33">
        <v>942.63805253842997</v>
      </c>
    </row>
    <row r="34" spans="1:17" x14ac:dyDescent="0.25">
      <c r="A34">
        <v>189.336809974792</v>
      </c>
      <c r="B34">
        <v>310.88541032453998</v>
      </c>
      <c r="C34">
        <v>35.598234443678002</v>
      </c>
      <c r="D34">
        <v>5084.2275362481596</v>
      </c>
      <c r="E34">
        <v>43.701184493300801</v>
      </c>
      <c r="F34">
        <v>4588.6924989986401</v>
      </c>
      <c r="G34">
        <v>53.598150033144201</v>
      </c>
      <c r="H34">
        <v>3612.47844763288</v>
      </c>
      <c r="J34">
        <v>190.30641745971499</v>
      </c>
      <c r="K34">
        <v>207.371482367141</v>
      </c>
      <c r="L34">
        <v>48.402449105530202</v>
      </c>
      <c r="M34">
        <v>3774.0021461627498</v>
      </c>
      <c r="N34">
        <v>80.450868664968098</v>
      </c>
      <c r="O34">
        <v>1667.0006045473999</v>
      </c>
      <c r="P34">
        <v>108.94717245212399</v>
      </c>
      <c r="Q34">
        <v>695.82352318041399</v>
      </c>
    </row>
    <row r="35" spans="1:17" x14ac:dyDescent="0.25">
      <c r="A35">
        <v>210.406416204187</v>
      </c>
      <c r="B35">
        <v>268.41947427279899</v>
      </c>
      <c r="C35">
        <v>39.447304360067399</v>
      </c>
      <c r="D35">
        <v>4548.6264620970996</v>
      </c>
      <c r="E35">
        <v>48.402449105530202</v>
      </c>
      <c r="F35">
        <v>4050.7036921621302</v>
      </c>
      <c r="G35">
        <v>59.340287597362</v>
      </c>
      <c r="H35">
        <v>3104.28302977056</v>
      </c>
      <c r="J35">
        <v>211.37602368911001</v>
      </c>
      <c r="K35">
        <v>172.343295471152</v>
      </c>
      <c r="L35">
        <v>53.598150033144201</v>
      </c>
      <c r="M35">
        <v>3345.5959374188601</v>
      </c>
      <c r="N35">
        <v>89.017131300521797</v>
      </c>
      <c r="O35">
        <v>1262.8015134175</v>
      </c>
      <c r="P35">
        <v>120.510417518735</v>
      </c>
      <c r="Q35">
        <v>528.13858062751899</v>
      </c>
    </row>
    <row r="36" spans="1:17" x14ac:dyDescent="0.25">
      <c r="A36">
        <v>233.69193226421999</v>
      </c>
      <c r="B36">
        <v>231.10679112185201</v>
      </c>
      <c r="C36">
        <v>43.701184493300801</v>
      </c>
      <c r="D36">
        <v>4039.0110375034001</v>
      </c>
      <c r="E36">
        <v>53.598150033144201</v>
      </c>
      <c r="F36">
        <v>3523.0339584707499</v>
      </c>
      <c r="G36">
        <v>65.686331040925197</v>
      </c>
      <c r="H36">
        <v>2611.8094473555998</v>
      </c>
      <c r="J36">
        <v>234.661539749143</v>
      </c>
      <c r="K36">
        <v>143.25157853093299</v>
      </c>
      <c r="L36">
        <v>59.340287597362</v>
      </c>
      <c r="M36">
        <v>2888.4013853326201</v>
      </c>
      <c r="N36">
        <v>98.484315641933904</v>
      </c>
      <c r="O36">
        <v>935.54355695141101</v>
      </c>
      <c r="P36">
        <v>133.28977968493601</v>
      </c>
      <c r="Q36">
        <v>420.793577568361</v>
      </c>
    </row>
    <row r="37" spans="1:17" x14ac:dyDescent="0.25">
      <c r="A37">
        <v>259.42640742615299</v>
      </c>
      <c r="B37">
        <v>198.41912672535901</v>
      </c>
      <c r="C37">
        <v>48.402449105530202</v>
      </c>
      <c r="D37">
        <v>3555.79075137464</v>
      </c>
      <c r="E37">
        <v>59.340287597362</v>
      </c>
      <c r="F37">
        <v>3013.9223964800299</v>
      </c>
      <c r="G37">
        <v>72.699793699595801</v>
      </c>
      <c r="H37">
        <v>2152.5236713146701</v>
      </c>
      <c r="J37">
        <v>260.39601491107601</v>
      </c>
      <c r="K37">
        <v>119.083245471608</v>
      </c>
      <c r="L37">
        <v>65.686331040925197</v>
      </c>
      <c r="M37">
        <v>2413.4154418723601</v>
      </c>
      <c r="N37">
        <v>108.94717245212399</v>
      </c>
      <c r="O37">
        <v>690.15597221189398</v>
      </c>
      <c r="P37">
        <v>147.413159102577</v>
      </c>
      <c r="Q37">
        <v>345.52616368823101</v>
      </c>
    </row>
    <row r="38" spans="1:17" x14ac:dyDescent="0.25">
      <c r="A38">
        <v>287.86740096706097</v>
      </c>
      <c r="B38">
        <v>169.91130599273001</v>
      </c>
      <c r="C38">
        <v>53.598150033144201</v>
      </c>
      <c r="D38">
        <v>3098.0715112691</v>
      </c>
      <c r="E38">
        <v>65.686331040925197</v>
      </c>
      <c r="F38">
        <v>2532.3520719957601</v>
      </c>
      <c r="G38">
        <v>80.450868664968098</v>
      </c>
      <c r="H38">
        <v>1742.5694849977999</v>
      </c>
      <c r="J38">
        <v>288.83700845198302</v>
      </c>
      <c r="K38">
        <v>99.007221933719094</v>
      </c>
      <c r="L38">
        <v>72.699793699595801</v>
      </c>
      <c r="M38">
        <v>1958.0718260374899</v>
      </c>
      <c r="N38">
        <v>120.510417518735</v>
      </c>
      <c r="O38">
        <v>523.99686837313504</v>
      </c>
      <c r="P38">
        <v>163.02190729990201</v>
      </c>
      <c r="Q38">
        <v>286.00637240797101</v>
      </c>
    </row>
    <row r="39" spans="1:17" x14ac:dyDescent="0.25">
      <c r="A39">
        <v>319.29955990964902</v>
      </c>
      <c r="B39">
        <v>145.152662225597</v>
      </c>
      <c r="C39">
        <v>59.340287597362</v>
      </c>
      <c r="D39">
        <v>2665.0044782764298</v>
      </c>
      <c r="E39">
        <v>72.699793699595801</v>
      </c>
      <c r="F39">
        <v>2089.23099006845</v>
      </c>
      <c r="G39">
        <v>89.017131300521797</v>
      </c>
      <c r="H39">
        <v>1392.39863836675</v>
      </c>
      <c r="J39">
        <v>320.26916739457198</v>
      </c>
      <c r="K39">
        <v>82.329424944448306</v>
      </c>
      <c r="L39">
        <v>80.450868664968098</v>
      </c>
      <c r="M39">
        <v>1544.5992301459701</v>
      </c>
      <c r="N39">
        <v>133.28977968493601</v>
      </c>
      <c r="O39">
        <v>417.77625395112</v>
      </c>
      <c r="P39">
        <v>180.272241875151</v>
      </c>
      <c r="Q39">
        <v>237.353541355922</v>
      </c>
    </row>
    <row r="40" spans="1:17" x14ac:dyDescent="0.25">
      <c r="A40">
        <v>354.03746786532901</v>
      </c>
      <c r="B40">
        <v>123.730496588433</v>
      </c>
      <c r="C40">
        <v>65.686331040925197</v>
      </c>
      <c r="D40">
        <v>2258.1119413873998</v>
      </c>
      <c r="E40">
        <v>80.450868664968098</v>
      </c>
      <c r="F40">
        <v>1695.6152279791199</v>
      </c>
      <c r="G40">
        <v>98.484315641933804</v>
      </c>
      <c r="H40">
        <v>1105.2967125753</v>
      </c>
      <c r="J40">
        <v>355.00707535025202</v>
      </c>
      <c r="K40">
        <v>68.472454852788005</v>
      </c>
      <c r="L40">
        <v>89.017131300521797</v>
      </c>
      <c r="M40">
        <v>1184.05129643089</v>
      </c>
      <c r="N40">
        <v>147.413159102577</v>
      </c>
      <c r="O40">
        <v>343.34509722106998</v>
      </c>
      <c r="P40">
        <v>199.336809974792</v>
      </c>
      <c r="Q40">
        <v>197.31232219054601</v>
      </c>
    </row>
    <row r="41" spans="1:17" x14ac:dyDescent="0.25">
      <c r="A41">
        <v>392.428793492735</v>
      </c>
      <c r="B41">
        <v>105.257719285118</v>
      </c>
      <c r="C41">
        <v>72.699793699595801</v>
      </c>
      <c r="D41">
        <v>1882.52315338375</v>
      </c>
      <c r="E41">
        <v>89.017131300521797</v>
      </c>
      <c r="F41">
        <v>1359.12653931758</v>
      </c>
      <c r="G41">
        <v>108.94717245212399</v>
      </c>
      <c r="H41">
        <v>879.21948789622604</v>
      </c>
      <c r="J41">
        <v>393.39840097765801</v>
      </c>
      <c r="K41">
        <v>56.956653108977399</v>
      </c>
      <c r="L41">
        <v>98.484315641933904</v>
      </c>
      <c r="M41">
        <v>887.48884751201899</v>
      </c>
      <c r="N41">
        <v>163.02190729990201</v>
      </c>
      <c r="O41">
        <v>284.49376676467102</v>
      </c>
      <c r="P41">
        <v>220.406416204187</v>
      </c>
      <c r="Q41">
        <v>164.20740440037201</v>
      </c>
    </row>
    <row r="42" spans="1:17" x14ac:dyDescent="0.25">
      <c r="A42">
        <v>434.85777008251699</v>
      </c>
      <c r="B42">
        <v>89.377084637551704</v>
      </c>
      <c r="C42">
        <v>80.450868664968098</v>
      </c>
      <c r="D42">
        <v>1545.5007718990901</v>
      </c>
      <c r="E42">
        <v>98.484315641933904</v>
      </c>
      <c r="F42">
        <v>1082.3170454711001</v>
      </c>
      <c r="G42">
        <v>120.510417518735</v>
      </c>
      <c r="H42">
        <v>708.16281524477597</v>
      </c>
      <c r="J42">
        <v>435.82737756744001</v>
      </c>
      <c r="K42">
        <v>47.384512080352501</v>
      </c>
      <c r="L42">
        <v>108.94717245212399</v>
      </c>
      <c r="M42">
        <v>661.62555991290105</v>
      </c>
      <c r="N42">
        <v>180.272241875151</v>
      </c>
      <c r="O42">
        <v>236.34169603452099</v>
      </c>
      <c r="P42">
        <v>243.69193226421999</v>
      </c>
      <c r="Q42">
        <v>136.761658746602</v>
      </c>
    </row>
    <row r="43" spans="1:17" x14ac:dyDescent="0.25">
      <c r="A43">
        <v>481.74904109325701</v>
      </c>
      <c r="B43">
        <v>75.763325796467598</v>
      </c>
      <c r="C43">
        <v>89.017131300521797</v>
      </c>
      <c r="D43">
        <v>1253.3088177877901</v>
      </c>
      <c r="E43">
        <v>108.94717245212399</v>
      </c>
      <c r="F43">
        <v>863.52086412770495</v>
      </c>
      <c r="G43">
        <v>133.28977968493601</v>
      </c>
      <c r="H43">
        <v>582.25869997960501</v>
      </c>
      <c r="J43">
        <v>482.71864857818002</v>
      </c>
      <c r="K43">
        <v>39.4273474527308</v>
      </c>
      <c r="L43">
        <v>120.510417518735</v>
      </c>
      <c r="M43">
        <v>506.81549112789702</v>
      </c>
      <c r="N43">
        <v>199.336809974792</v>
      </c>
      <c r="O43">
        <v>196.639764021704</v>
      </c>
      <c r="P43">
        <v>269.42640742615299</v>
      </c>
      <c r="Q43">
        <v>113.960781032131</v>
      </c>
    </row>
    <row r="44" spans="1:17" x14ac:dyDescent="0.25">
      <c r="A44">
        <v>533.57191012592898</v>
      </c>
      <c r="B44">
        <v>64.123389510599793</v>
      </c>
      <c r="C44">
        <v>98.484315641933804</v>
      </c>
      <c r="D44">
        <v>1009.28695151966</v>
      </c>
      <c r="E44">
        <v>120.510417518735</v>
      </c>
      <c r="F44">
        <v>697.40621309784103</v>
      </c>
      <c r="G44">
        <v>147.413159102577</v>
      </c>
      <c r="H44">
        <v>489.16987430237998</v>
      </c>
      <c r="J44">
        <v>534.541517610852</v>
      </c>
      <c r="K44">
        <v>32.812479314660898</v>
      </c>
      <c r="L44">
        <v>133.28977968493601</v>
      </c>
      <c r="M44">
        <v>406.91791332563599</v>
      </c>
      <c r="N44">
        <v>220.406416204187</v>
      </c>
      <c r="O44">
        <v>163.75820818229201</v>
      </c>
      <c r="P44">
        <v>297.86740096706001</v>
      </c>
      <c r="Q44">
        <v>94.996732130032996</v>
      </c>
    </row>
    <row r="45" spans="1:17" x14ac:dyDescent="0.25">
      <c r="A45">
        <v>590.845037872082</v>
      </c>
      <c r="B45">
        <v>54.195394680231402</v>
      </c>
      <c r="C45">
        <v>108.94717245212399</v>
      </c>
      <c r="D45">
        <v>813.67917963515697</v>
      </c>
      <c r="E45">
        <v>133.28977968493601</v>
      </c>
      <c r="F45">
        <v>574.76527520404397</v>
      </c>
      <c r="G45">
        <v>163.02190729990201</v>
      </c>
      <c r="H45">
        <v>417.37522108386298</v>
      </c>
      <c r="J45">
        <v>591.81464535700502</v>
      </c>
      <c r="K45">
        <v>27.3136984193718</v>
      </c>
      <c r="L45">
        <v>147.413159102577</v>
      </c>
      <c r="M45">
        <v>336.21295187310199</v>
      </c>
      <c r="N45">
        <v>243.69193226421999</v>
      </c>
      <c r="O45">
        <v>136.45952454910699</v>
      </c>
      <c r="P45">
        <v>329.29955990964902</v>
      </c>
      <c r="Q45">
        <v>79.209126573234798</v>
      </c>
    </row>
    <row r="46" spans="1:17" x14ac:dyDescent="0.25">
      <c r="A46">
        <v>654.14163304436204</v>
      </c>
      <c r="B46">
        <v>45.746792785030998</v>
      </c>
      <c r="C46">
        <v>120.510417518735</v>
      </c>
      <c r="D46">
        <v>663.33200496665097</v>
      </c>
      <c r="E46">
        <v>147.413159102577</v>
      </c>
      <c r="F46">
        <v>483.823458971474</v>
      </c>
      <c r="G46">
        <v>180.272241875151</v>
      </c>
      <c r="H46">
        <v>358.78279246895403</v>
      </c>
      <c r="J46">
        <v>655.11124052928506</v>
      </c>
      <c r="K46">
        <v>22.742420761248798</v>
      </c>
      <c r="L46">
        <v>163.02190729990201</v>
      </c>
      <c r="M46">
        <v>279.769761410998</v>
      </c>
      <c r="N46">
        <v>269.42640742615299</v>
      </c>
      <c r="O46">
        <v>113.756688762807</v>
      </c>
      <c r="P46">
        <v>364.03746786532901</v>
      </c>
      <c r="Q46">
        <v>66.056554974553805</v>
      </c>
    </row>
    <row r="47" spans="1:17" x14ac:dyDescent="0.25">
      <c r="A47">
        <v>724.095189241973</v>
      </c>
      <c r="B47">
        <v>38.572165398700797</v>
      </c>
      <c r="C47">
        <v>133.28977968493601</v>
      </c>
      <c r="D47">
        <v>551.11260859765105</v>
      </c>
      <c r="E47">
        <v>163.02190729990201</v>
      </c>
      <c r="F47">
        <v>413.47811455301797</v>
      </c>
      <c r="G47">
        <v>199.336809974792</v>
      </c>
      <c r="H47">
        <v>308.930832412369</v>
      </c>
      <c r="J47">
        <v>725.064796726895</v>
      </c>
      <c r="K47">
        <v>18.942001267797099</v>
      </c>
      <c r="L47">
        <v>180.272241875151</v>
      </c>
      <c r="M47">
        <v>233.20791001142899</v>
      </c>
      <c r="N47">
        <v>297.86740096706001</v>
      </c>
      <c r="O47">
        <v>94.858189497897399</v>
      </c>
      <c r="P47">
        <v>402.428793492735</v>
      </c>
      <c r="Q47">
        <v>55.093049184845</v>
      </c>
    </row>
    <row r="48" spans="1:17" x14ac:dyDescent="0.25">
      <c r="A48">
        <v>801.40582516754398</v>
      </c>
      <c r="B48">
        <v>32.491027172134203</v>
      </c>
      <c r="C48">
        <v>147.413159102577</v>
      </c>
      <c r="D48">
        <v>467.02636344399201</v>
      </c>
      <c r="E48">
        <v>180.272241875151</v>
      </c>
      <c r="F48">
        <v>355.90401450656498</v>
      </c>
      <c r="G48">
        <v>220.406416204187</v>
      </c>
      <c r="H48">
        <v>265.72242318731702</v>
      </c>
      <c r="J48">
        <v>802.375432652467</v>
      </c>
      <c r="K48">
        <v>15.781986591524801</v>
      </c>
      <c r="L48">
        <v>199.336809974792</v>
      </c>
      <c r="M48">
        <v>194.554112823346</v>
      </c>
      <c r="N48">
        <v>329.29955990964902</v>
      </c>
      <c r="O48">
        <v>79.114749423053297</v>
      </c>
      <c r="P48">
        <v>444.85777008251699</v>
      </c>
      <c r="Q48">
        <v>45.9516319498154</v>
      </c>
    </row>
    <row r="49" spans="1:17" x14ac:dyDescent="0.25">
      <c r="A49">
        <v>886.84729165041801</v>
      </c>
      <c r="B49">
        <v>27.345622575834899</v>
      </c>
      <c r="C49">
        <v>163.02190729990201</v>
      </c>
      <c r="D49">
        <v>401.30135526838399</v>
      </c>
      <c r="E49">
        <v>199.336809974792</v>
      </c>
      <c r="F49">
        <v>306.79158802703898</v>
      </c>
      <c r="G49">
        <v>243.69193226421999</v>
      </c>
      <c r="H49">
        <v>228.13484695130501</v>
      </c>
      <c r="J49">
        <v>887.81689913534103</v>
      </c>
      <c r="K49">
        <v>13.1540844542483</v>
      </c>
      <c r="L49">
        <v>220.406416204187</v>
      </c>
      <c r="M49">
        <v>162.363203781604</v>
      </c>
      <c r="N49">
        <v>364.03746786532901</v>
      </c>
      <c r="O49">
        <v>65.992012850313799</v>
      </c>
      <c r="P49">
        <v>491.74904109325598</v>
      </c>
      <c r="Q49">
        <v>38.328554175662198</v>
      </c>
    </row>
    <row r="50" spans="1:17" x14ac:dyDescent="0.25">
      <c r="A50">
        <v>981.27471560502602</v>
      </c>
      <c r="B50">
        <v>22.9987837024415</v>
      </c>
      <c r="C50">
        <v>180.272241875151</v>
      </c>
      <c r="D50">
        <v>346.96361842078301</v>
      </c>
      <c r="E50">
        <v>220.406416204187</v>
      </c>
      <c r="F50">
        <v>264.12978126741501</v>
      </c>
      <c r="G50">
        <v>269.42640742615299</v>
      </c>
      <c r="H50">
        <v>195.485626342068</v>
      </c>
      <c r="J50">
        <v>982.24432308994903</v>
      </c>
      <c r="K50">
        <v>10.9681847249435</v>
      </c>
      <c r="L50">
        <v>243.69193226421999</v>
      </c>
      <c r="M50">
        <v>135.52018453530499</v>
      </c>
      <c r="N50">
        <v>402.42879349273602</v>
      </c>
      <c r="O50">
        <v>55.048782557458203</v>
      </c>
      <c r="P50">
        <v>543.57191012592898</v>
      </c>
      <c r="Q50">
        <v>31.971949576403802</v>
      </c>
    </row>
    <row r="51" spans="1:17" x14ac:dyDescent="0.25">
      <c r="A51">
        <v>1085.6331584284601</v>
      </c>
      <c r="B51">
        <v>19.331750505293801</v>
      </c>
      <c r="C51">
        <v>199.336809974792</v>
      </c>
      <c r="D51">
        <v>300.191240391988</v>
      </c>
      <c r="E51">
        <v>243.69193226421999</v>
      </c>
      <c r="F51">
        <v>226.94863471071801</v>
      </c>
      <c r="G51">
        <v>297.86740096706001</v>
      </c>
      <c r="H51">
        <v>167.19259890406701</v>
      </c>
      <c r="J51">
        <v>1086.6027659133799</v>
      </c>
      <c r="K51">
        <v>9.1496136675152506</v>
      </c>
      <c r="L51">
        <v>269.42640742615299</v>
      </c>
      <c r="M51">
        <v>113.121608063286</v>
      </c>
      <c r="N51">
        <v>444.85777008251699</v>
      </c>
      <c r="O51">
        <v>45.921176407532499</v>
      </c>
      <c r="P51">
        <v>600.845037872082</v>
      </c>
      <c r="Q51">
        <v>26.671940366305101</v>
      </c>
    </row>
    <row r="52" spans="1:17" x14ac:dyDescent="0.25">
      <c r="A52">
        <v>1200.96707449258</v>
      </c>
      <c r="B52">
        <v>16.242087026748599</v>
      </c>
      <c r="C52">
        <v>220.406416204187</v>
      </c>
      <c r="D52">
        <v>259.24978982715101</v>
      </c>
      <c r="E52">
        <v>269.42640742615299</v>
      </c>
      <c r="F52">
        <v>194.60201306810399</v>
      </c>
      <c r="G52">
        <v>329.29955990964902</v>
      </c>
      <c r="H52">
        <v>142.73311149767699</v>
      </c>
      <c r="J52">
        <v>1201.9366819775</v>
      </c>
      <c r="K52">
        <v>7.6363605385787903</v>
      </c>
      <c r="L52">
        <v>297.86740096706001</v>
      </c>
      <c r="M52">
        <v>94.426788820357501</v>
      </c>
      <c r="N52">
        <v>491.74904109325598</v>
      </c>
      <c r="O52">
        <v>38.307548187312499</v>
      </c>
      <c r="P52">
        <v>664.14163304436204</v>
      </c>
      <c r="Q52">
        <v>22.253273701405998</v>
      </c>
    </row>
    <row r="53" spans="1:17" x14ac:dyDescent="0.25">
      <c r="A53">
        <v>1328.4307643944201</v>
      </c>
      <c r="B53">
        <v>13.6417158874106</v>
      </c>
      <c r="C53">
        <v>243.69193226421999</v>
      </c>
      <c r="D53">
        <v>223.340098971831</v>
      </c>
      <c r="E53">
        <v>297.86740096706001</v>
      </c>
      <c r="F53">
        <v>166.534363882973</v>
      </c>
      <c r="G53">
        <v>364.03746786532901</v>
      </c>
      <c r="H53">
        <v>121.63743270853</v>
      </c>
      <c r="J53">
        <v>0</v>
      </c>
      <c r="K53">
        <v>0</v>
      </c>
      <c r="L53">
        <v>329.29955990964902</v>
      </c>
      <c r="M53">
        <v>78.820716649977896</v>
      </c>
      <c r="N53">
        <v>543.57191012592898</v>
      </c>
      <c r="O53">
        <v>31.957421561494598</v>
      </c>
      <c r="P53">
        <v>734.095189241973</v>
      </c>
      <c r="Q53">
        <v>18.5696586300887</v>
      </c>
    </row>
    <row r="54" spans="1:17" x14ac:dyDescent="0.25">
      <c r="A54">
        <v>1469.29992758455</v>
      </c>
      <c r="B54">
        <v>11.455127727654</v>
      </c>
      <c r="C54">
        <v>269.42640742615299</v>
      </c>
      <c r="D54">
        <v>191.933870359287</v>
      </c>
      <c r="E54">
        <v>329.29955990964902</v>
      </c>
      <c r="F54">
        <v>142.24278326901501</v>
      </c>
      <c r="G54">
        <v>402.428793492735</v>
      </c>
      <c r="H54">
        <v>103.484772367223</v>
      </c>
      <c r="J54">
        <v>0</v>
      </c>
      <c r="K54">
        <v>0</v>
      </c>
      <c r="L54">
        <v>364.03746786532901</v>
      </c>
      <c r="M54">
        <v>65.790848225833301</v>
      </c>
      <c r="N54">
        <v>600.845037872082</v>
      </c>
      <c r="O54">
        <v>26.661868669044001</v>
      </c>
      <c r="P54">
        <v>811.40582516754296</v>
      </c>
      <c r="Q54">
        <v>15.498894567800299</v>
      </c>
    </row>
    <row r="55" spans="1:17" x14ac:dyDescent="0.25">
      <c r="A55">
        <v>1624.98442999593</v>
      </c>
      <c r="B55">
        <v>9.6177824091138095</v>
      </c>
      <c r="C55">
        <v>297.86740096706097</v>
      </c>
      <c r="D55">
        <v>164.561709614698</v>
      </c>
      <c r="E55">
        <v>364.03746786532901</v>
      </c>
      <c r="F55">
        <v>121.27222023820001</v>
      </c>
      <c r="G55">
        <v>444.85777008251699</v>
      </c>
      <c r="H55">
        <v>87.899621754724095</v>
      </c>
      <c r="J55">
        <v>0</v>
      </c>
      <c r="K55">
        <v>0</v>
      </c>
      <c r="L55">
        <v>402.428793492735</v>
      </c>
      <c r="M55">
        <v>54.910768289435303</v>
      </c>
      <c r="N55">
        <v>664.14163304436204</v>
      </c>
      <c r="O55">
        <v>22.2462735028979</v>
      </c>
      <c r="P55">
        <v>896.84729165041801</v>
      </c>
      <c r="Q55">
        <v>12.939036189105099</v>
      </c>
    </row>
    <row r="56" spans="1:17" x14ac:dyDescent="0.25">
      <c r="A56">
        <v>1797.04241445606</v>
      </c>
      <c r="B56">
        <v>8.0746025472693006</v>
      </c>
      <c r="C56">
        <v>329.29955990964902</v>
      </c>
      <c r="D56">
        <v>140.78445557356901</v>
      </c>
      <c r="E56">
        <v>402.428793492735</v>
      </c>
      <c r="F56">
        <v>103.212799458105</v>
      </c>
      <c r="G56">
        <v>491.74904109325598</v>
      </c>
      <c r="H56">
        <v>74.548199047781296</v>
      </c>
      <c r="J56">
        <v>0</v>
      </c>
      <c r="K56">
        <v>0</v>
      </c>
      <c r="L56">
        <v>444.85777008251699</v>
      </c>
      <c r="M56">
        <v>45.826199115820899</v>
      </c>
      <c r="N56">
        <v>734.095189241973</v>
      </c>
      <c r="O56">
        <v>18.564782107451599</v>
      </c>
      <c r="P56">
        <v>991.27471560502602</v>
      </c>
      <c r="Q56">
        <v>10.804960937724299</v>
      </c>
    </row>
    <row r="57" spans="1:17" x14ac:dyDescent="0.25">
      <c r="A57">
        <v>0</v>
      </c>
      <c r="B57">
        <v>0</v>
      </c>
      <c r="C57">
        <v>364.03746786532901</v>
      </c>
      <c r="D57">
        <v>120.19423555013699</v>
      </c>
      <c r="E57">
        <v>444.85777008251699</v>
      </c>
      <c r="F57">
        <v>87.697133987459395</v>
      </c>
      <c r="G57">
        <v>543.57191012592898</v>
      </c>
      <c r="H57">
        <v>63.1349420026907</v>
      </c>
      <c r="J57">
        <v>0</v>
      </c>
      <c r="K57">
        <v>0</v>
      </c>
      <c r="L57">
        <v>491.74904109325598</v>
      </c>
      <c r="M57">
        <v>38.2420278808167</v>
      </c>
      <c r="N57">
        <v>811.40582516754296</v>
      </c>
      <c r="O57">
        <v>15.4954891550149</v>
      </c>
      <c r="P57">
        <v>1095.6331584284601</v>
      </c>
      <c r="Q57">
        <v>9.0258105546774097</v>
      </c>
    </row>
    <row r="58" spans="1:17" x14ac:dyDescent="0.25">
      <c r="A58">
        <v>0</v>
      </c>
      <c r="B58">
        <v>0</v>
      </c>
      <c r="C58">
        <v>402.428793492735</v>
      </c>
      <c r="D58">
        <v>102.416065919395</v>
      </c>
      <c r="E58">
        <v>491.74904109325598</v>
      </c>
      <c r="F58">
        <v>74.397487152417696</v>
      </c>
      <c r="G58">
        <v>600.845037872082</v>
      </c>
      <c r="H58">
        <v>53.398900404368803</v>
      </c>
      <c r="J58">
        <v>0</v>
      </c>
      <c r="K58">
        <v>0</v>
      </c>
      <c r="L58">
        <v>543.57191012592898</v>
      </c>
      <c r="M58">
        <v>31.912100912789398</v>
      </c>
      <c r="N58">
        <v>896.84729165041801</v>
      </c>
      <c r="O58">
        <v>12.936652772994499</v>
      </c>
      <c r="P58">
        <v>1210.96707449258</v>
      </c>
      <c r="Q58">
        <v>7.54252259957084</v>
      </c>
    </row>
    <row r="59" spans="1:17" x14ac:dyDescent="0.25">
      <c r="A59">
        <v>0</v>
      </c>
      <c r="B59">
        <v>0</v>
      </c>
      <c r="C59">
        <v>444.85777008251699</v>
      </c>
      <c r="D59">
        <v>87.108365547079899</v>
      </c>
      <c r="E59">
        <v>543.57191012592898</v>
      </c>
      <c r="F59">
        <v>63.022801543369702</v>
      </c>
      <c r="G59">
        <v>664.14163304436204</v>
      </c>
      <c r="H59">
        <v>45.110284388844597</v>
      </c>
      <c r="J59">
        <v>0</v>
      </c>
      <c r="K59">
        <v>0</v>
      </c>
      <c r="L59">
        <v>600.845037872082</v>
      </c>
      <c r="M59">
        <v>26.630446855900399</v>
      </c>
      <c r="N59">
        <v>991.27471560502602</v>
      </c>
      <c r="O59">
        <v>10.8032888210141</v>
      </c>
      <c r="P59">
        <v>0</v>
      </c>
      <c r="Q59">
        <v>0</v>
      </c>
    </row>
    <row r="60" spans="1:17" x14ac:dyDescent="0.25">
      <c r="A60">
        <v>0</v>
      </c>
      <c r="B60">
        <v>0</v>
      </c>
      <c r="C60">
        <v>491.74904109325701</v>
      </c>
      <c r="D60">
        <v>73.962474083795101</v>
      </c>
      <c r="E60">
        <v>600.845037872082</v>
      </c>
      <c r="F60">
        <v>53.315484573815098</v>
      </c>
      <c r="G60">
        <v>734.095189241973</v>
      </c>
      <c r="H60">
        <v>38.067232347334603</v>
      </c>
      <c r="J60">
        <v>0</v>
      </c>
      <c r="K60">
        <v>0</v>
      </c>
      <c r="L60">
        <v>664.14163304436204</v>
      </c>
      <c r="M60">
        <v>22.224433033041901</v>
      </c>
      <c r="N60">
        <v>1095.6331584284601</v>
      </c>
      <c r="O60">
        <v>9.0246348652574007</v>
      </c>
      <c r="P60">
        <v>0</v>
      </c>
      <c r="Q60">
        <v>0</v>
      </c>
    </row>
    <row r="61" spans="1:17" x14ac:dyDescent="0.25">
      <c r="A61">
        <v>0</v>
      </c>
      <c r="B61">
        <v>0</v>
      </c>
      <c r="C61">
        <v>543.57191012592898</v>
      </c>
      <c r="D61">
        <v>62.701444168338902</v>
      </c>
      <c r="E61">
        <v>664.14163304436204</v>
      </c>
      <c r="F61">
        <v>45.048250776987203</v>
      </c>
      <c r="G61">
        <v>811.40582516754296</v>
      </c>
      <c r="H61">
        <v>32.093001642994899</v>
      </c>
      <c r="J61">
        <v>0</v>
      </c>
      <c r="K61">
        <v>0</v>
      </c>
      <c r="L61">
        <v>734.095189241973</v>
      </c>
      <c r="M61">
        <v>18.549567117371801</v>
      </c>
      <c r="N61">
        <v>1210.96707449258</v>
      </c>
      <c r="O61">
        <v>7.5416939671337602</v>
      </c>
      <c r="P61">
        <v>0</v>
      </c>
      <c r="Q61">
        <v>0</v>
      </c>
    </row>
    <row r="62" spans="1:17" x14ac:dyDescent="0.25">
      <c r="A62">
        <v>0</v>
      </c>
      <c r="B62">
        <v>0</v>
      </c>
      <c r="C62">
        <v>600.845037872082</v>
      </c>
      <c r="D62">
        <v>53.078117631499303</v>
      </c>
      <c r="E62">
        <v>734.095189241973</v>
      </c>
      <c r="F62">
        <v>38.021106334386502</v>
      </c>
      <c r="G62">
        <v>896.84729165041801</v>
      </c>
      <c r="H62">
        <v>27.0334664346016</v>
      </c>
      <c r="J62">
        <v>0</v>
      </c>
      <c r="K62">
        <v>0</v>
      </c>
      <c r="L62">
        <v>811.40582516754296</v>
      </c>
      <c r="M62">
        <v>15.4848641450436</v>
      </c>
      <c r="N62">
        <v>0</v>
      </c>
      <c r="O62">
        <v>0</v>
      </c>
      <c r="P62">
        <v>0</v>
      </c>
      <c r="Q62">
        <v>0</v>
      </c>
    </row>
    <row r="63" spans="1:17" x14ac:dyDescent="0.25">
      <c r="A63">
        <v>0</v>
      </c>
      <c r="B63">
        <v>0</v>
      </c>
      <c r="C63">
        <v>664.14163304436204</v>
      </c>
      <c r="D63">
        <v>44.872930582813503</v>
      </c>
      <c r="E63">
        <v>811.40582516754296</v>
      </c>
      <c r="F63">
        <v>32.058702873757298</v>
      </c>
      <c r="G63">
        <v>991.27471560502602</v>
      </c>
      <c r="H63">
        <v>22.754909825953199</v>
      </c>
      <c r="L63">
        <v>896.84729165041801</v>
      </c>
      <c r="M63">
        <v>12.929216635533701</v>
      </c>
      <c r="N63">
        <v>0</v>
      </c>
      <c r="O63">
        <v>0</v>
      </c>
      <c r="P63">
        <v>0</v>
      </c>
      <c r="Q63">
        <v>0</v>
      </c>
    </row>
    <row r="64" spans="1:17" x14ac:dyDescent="0.25">
      <c r="A64">
        <v>0</v>
      </c>
      <c r="B64">
        <v>0</v>
      </c>
      <c r="C64">
        <v>734.095189241973</v>
      </c>
      <c r="D64">
        <v>37.891602171806802</v>
      </c>
      <c r="E64">
        <v>896.84729165041801</v>
      </c>
      <c r="F64">
        <v>27.0079560179224</v>
      </c>
      <c r="G64">
        <v>1095.6331584284601</v>
      </c>
      <c r="H64">
        <v>19.141806666471599</v>
      </c>
      <c r="L64">
        <v>991.27471560502602</v>
      </c>
      <c r="M64">
        <v>10.7980721575145</v>
      </c>
      <c r="N64">
        <v>0</v>
      </c>
      <c r="O64">
        <v>0</v>
      </c>
      <c r="P64">
        <v>0</v>
      </c>
      <c r="Q64">
        <v>0</v>
      </c>
    </row>
    <row r="65" spans="1:17" x14ac:dyDescent="0.25">
      <c r="A65">
        <v>0</v>
      </c>
      <c r="B65">
        <v>0</v>
      </c>
      <c r="C65">
        <v>811.40582516754398</v>
      </c>
      <c r="D65">
        <v>31.963014122621399</v>
      </c>
      <c r="E65">
        <v>991.27471560502602</v>
      </c>
      <c r="F65">
        <v>22.735927911378099</v>
      </c>
      <c r="G65">
        <v>1210.96707449258</v>
      </c>
      <c r="H65">
        <v>16.094577564770301</v>
      </c>
      <c r="L65">
        <v>1095.6331584284601</v>
      </c>
      <c r="M65">
        <v>9.0209672048976408</v>
      </c>
      <c r="N65">
        <v>0</v>
      </c>
      <c r="O65">
        <v>0</v>
      </c>
      <c r="P65">
        <v>0</v>
      </c>
      <c r="Q65">
        <v>0</v>
      </c>
    </row>
    <row r="66" spans="1:17" x14ac:dyDescent="0.25">
      <c r="A66">
        <v>0</v>
      </c>
      <c r="B66">
        <v>0</v>
      </c>
      <c r="C66">
        <v>896.84729165041801</v>
      </c>
      <c r="D66">
        <v>26.937215643796801</v>
      </c>
      <c r="E66">
        <v>1095.6331584284601</v>
      </c>
      <c r="F66">
        <v>19.1276759302547</v>
      </c>
      <c r="G66">
        <v>1338.4307643944201</v>
      </c>
      <c r="H66">
        <v>13.527486972540901</v>
      </c>
      <c r="L66">
        <v>1210.96707449258</v>
      </c>
      <c r="M66">
        <v>7.53910920373918</v>
      </c>
      <c r="N66">
        <v>0</v>
      </c>
      <c r="O66">
        <v>0</v>
      </c>
      <c r="P66">
        <v>0</v>
      </c>
      <c r="Q66">
        <v>0</v>
      </c>
    </row>
    <row r="67" spans="1:17" x14ac:dyDescent="0.25">
      <c r="A67">
        <v>0</v>
      </c>
      <c r="B67">
        <v>0</v>
      </c>
      <c r="C67">
        <v>991.27471560502602</v>
      </c>
      <c r="D67">
        <v>22.6835934379544</v>
      </c>
      <c r="E67">
        <v>1210.96707449258</v>
      </c>
      <c r="F67">
        <v>16.084054326385601</v>
      </c>
      <c r="G67">
        <v>1479.29992758455</v>
      </c>
      <c r="H67">
        <v>11.3669054211844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1:17" x14ac:dyDescent="0.25">
      <c r="A68">
        <v>0</v>
      </c>
      <c r="B68">
        <v>0</v>
      </c>
      <c r="C68">
        <v>1095.6331584284601</v>
      </c>
      <c r="D68">
        <v>19.088928723267099</v>
      </c>
      <c r="E68">
        <v>1338.4307643944201</v>
      </c>
      <c r="F68">
        <v>13.5196478613486</v>
      </c>
      <c r="G68">
        <v>1634.98442999593</v>
      </c>
      <c r="H68">
        <v>9.5498044182470707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1:17" x14ac:dyDescent="0.25">
      <c r="A69">
        <v>0</v>
      </c>
      <c r="B69">
        <v>0</v>
      </c>
      <c r="C69">
        <v>1210.96707449258</v>
      </c>
      <c r="D69">
        <v>16.0553483398376</v>
      </c>
      <c r="E69">
        <v>1479.29992758455</v>
      </c>
      <c r="F69">
        <v>11.361063472242201</v>
      </c>
      <c r="G69">
        <v>1807.04241445606</v>
      </c>
      <c r="H69">
        <v>8.0223238475871703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1:17" x14ac:dyDescent="0.25">
      <c r="C70">
        <v>1338.4307643944201</v>
      </c>
      <c r="D70">
        <v>13.4983690595647</v>
      </c>
      <c r="E70">
        <v>1634.98442999593</v>
      </c>
      <c r="F70">
        <v>9.5454483109362993</v>
      </c>
      <c r="G70">
        <v>0</v>
      </c>
      <c r="H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</row>
    <row r="71" spans="1:17" x14ac:dyDescent="0.25">
      <c r="C71">
        <v>1479.29992758455</v>
      </c>
      <c r="D71">
        <v>11.3452799661691</v>
      </c>
      <c r="E71">
        <v>1807.04241445606</v>
      </c>
      <c r="F71">
        <v>8.01907306584895</v>
      </c>
      <c r="G71">
        <v>0</v>
      </c>
      <c r="H71">
        <v>0</v>
      </c>
      <c r="L71">
        <v>0</v>
      </c>
      <c r="M71">
        <v>0</v>
      </c>
      <c r="N71">
        <v>0</v>
      </c>
      <c r="O71">
        <v>0</v>
      </c>
    </row>
    <row r="72" spans="1:17" x14ac:dyDescent="0.25">
      <c r="C72">
        <v>1634.98442999593</v>
      </c>
      <c r="D72">
        <v>9.5337312486126997</v>
      </c>
      <c r="E72">
        <v>0</v>
      </c>
      <c r="F72">
        <v>0</v>
      </c>
      <c r="G72">
        <v>0</v>
      </c>
      <c r="H72">
        <v>0</v>
      </c>
      <c r="L72">
        <v>0</v>
      </c>
      <c r="M72">
        <v>0</v>
      </c>
      <c r="N72">
        <v>0</v>
      </c>
      <c r="O72">
        <v>0</v>
      </c>
    </row>
    <row r="73" spans="1:17" x14ac:dyDescent="0.25">
      <c r="C73">
        <v>1807.04241445606</v>
      </c>
      <c r="D73">
        <v>8.0103655730297003</v>
      </c>
      <c r="E73">
        <v>0</v>
      </c>
      <c r="F73">
        <v>0</v>
      </c>
      <c r="G73">
        <v>0</v>
      </c>
      <c r="H73">
        <v>0</v>
      </c>
      <c r="L73">
        <v>0</v>
      </c>
      <c r="M73">
        <v>0</v>
      </c>
      <c r="N73">
        <v>0</v>
      </c>
      <c r="O73">
        <v>0</v>
      </c>
    </row>
    <row r="74" spans="1:17" x14ac:dyDescent="0.25"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L74">
        <v>0</v>
      </c>
      <c r="M74">
        <v>0</v>
      </c>
    </row>
    <row r="75" spans="1:17" x14ac:dyDescent="0.25"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L75">
        <v>0</v>
      </c>
      <c r="M75">
        <v>0</v>
      </c>
    </row>
    <row r="76" spans="1:17" x14ac:dyDescent="0.25"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L76">
        <v>0</v>
      </c>
      <c r="M76">
        <v>0</v>
      </c>
    </row>
    <row r="77" spans="1:17" x14ac:dyDescent="0.25"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L77">
        <v>0</v>
      </c>
      <c r="M77">
        <v>0</v>
      </c>
    </row>
    <row r="78" spans="1:17" x14ac:dyDescent="0.25"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17" x14ac:dyDescent="0.25"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17" x14ac:dyDescent="0.25"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3:8" x14ac:dyDescent="0.25"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3:8" x14ac:dyDescent="0.25"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3:8" x14ac:dyDescent="0.25">
      <c r="C83">
        <v>0</v>
      </c>
      <c r="D83">
        <v>0</v>
      </c>
      <c r="E83">
        <v>0</v>
      </c>
      <c r="F83">
        <v>0</v>
      </c>
    </row>
    <row r="84" spans="3:8" x14ac:dyDescent="0.25">
      <c r="C84">
        <v>0</v>
      </c>
      <c r="D84">
        <v>0</v>
      </c>
      <c r="E84">
        <v>0</v>
      </c>
      <c r="F84">
        <v>0</v>
      </c>
    </row>
    <row r="85" spans="3:8" x14ac:dyDescent="0.25">
      <c r="C85">
        <v>0</v>
      </c>
      <c r="D85">
        <v>0</v>
      </c>
    </row>
    <row r="86" spans="3:8" x14ac:dyDescent="0.25">
      <c r="C86">
        <v>0</v>
      </c>
      <c r="D86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workbookViewId="0">
      <selection activeCell="V20" sqref="V20"/>
    </sheetView>
  </sheetViews>
  <sheetFormatPr baseColWidth="10" defaultRowHeight="15" x14ac:dyDescent="0.25"/>
  <cols>
    <col min="1" max="8" width="15" customWidth="1"/>
    <col min="9" max="9" width="2.7109375" customWidth="1"/>
    <col min="10" max="10" width="13.140625" customWidth="1"/>
    <col min="18" max="19" width="4" customWidth="1"/>
  </cols>
  <sheetData>
    <row r="1" spans="1:25" ht="21" x14ac:dyDescent="0.35">
      <c r="A1" s="32" t="s">
        <v>41</v>
      </c>
      <c r="B1" s="32" t="s">
        <v>42</v>
      </c>
      <c r="J1" s="32" t="s">
        <v>41</v>
      </c>
      <c r="K1" s="32" t="s">
        <v>43</v>
      </c>
      <c r="U1" t="s">
        <v>37</v>
      </c>
      <c r="V1" s="39">
        <v>20</v>
      </c>
      <c r="W1" s="39">
        <v>28180</v>
      </c>
    </row>
    <row r="2" spans="1:25" x14ac:dyDescent="0.25">
      <c r="A2" s="2" t="s">
        <v>31</v>
      </c>
      <c r="B2" s="2"/>
      <c r="C2" s="2" t="s">
        <v>34</v>
      </c>
      <c r="D2" s="2"/>
      <c r="E2" s="2" t="s">
        <v>35</v>
      </c>
      <c r="F2" s="2"/>
      <c r="G2" s="2" t="s">
        <v>36</v>
      </c>
      <c r="H2" s="2"/>
      <c r="J2" s="2" t="s">
        <v>31</v>
      </c>
      <c r="K2" s="2"/>
      <c r="L2" s="2" t="s">
        <v>34</v>
      </c>
      <c r="M2" s="2"/>
      <c r="N2" s="2" t="s">
        <v>35</v>
      </c>
      <c r="O2" s="2"/>
      <c r="P2" s="2" t="s">
        <v>36</v>
      </c>
      <c r="Q2" s="2"/>
      <c r="R2" s="2"/>
      <c r="S2" s="2"/>
      <c r="V2" s="39">
        <v>70</v>
      </c>
      <c r="W2" s="39">
        <v>2610</v>
      </c>
    </row>
    <row r="3" spans="1:25" x14ac:dyDescent="0.25">
      <c r="A3" s="33"/>
      <c r="B3" s="33"/>
      <c r="C3" s="33"/>
      <c r="D3" s="33"/>
      <c r="E3" s="33"/>
      <c r="F3" s="33"/>
      <c r="G3" s="33"/>
      <c r="H3" s="33"/>
      <c r="J3" s="33"/>
      <c r="K3" s="33"/>
      <c r="L3" s="33"/>
      <c r="M3" s="33"/>
      <c r="N3" s="33"/>
      <c r="O3" s="33"/>
      <c r="P3" s="33"/>
      <c r="Q3" s="33"/>
      <c r="R3" s="40"/>
      <c r="S3" s="40"/>
      <c r="V3" s="39">
        <v>238</v>
      </c>
      <c r="W3" s="39">
        <v>70</v>
      </c>
    </row>
    <row r="4" spans="1:25" ht="45" x14ac:dyDescent="0.25">
      <c r="A4" s="33" t="s">
        <v>32</v>
      </c>
      <c r="B4" s="33" t="s">
        <v>33</v>
      </c>
      <c r="C4" s="33" t="s">
        <v>32</v>
      </c>
      <c r="D4" s="33" t="s">
        <v>33</v>
      </c>
      <c r="E4" s="33" t="s">
        <v>32</v>
      </c>
      <c r="F4" s="33" t="s">
        <v>33</v>
      </c>
      <c r="G4" s="33" t="s">
        <v>32</v>
      </c>
      <c r="H4" s="33" t="s">
        <v>33</v>
      </c>
      <c r="J4" s="33" t="s">
        <v>32</v>
      </c>
      <c r="K4" s="33" t="s">
        <v>33</v>
      </c>
      <c r="L4" s="33" t="s">
        <v>32</v>
      </c>
      <c r="M4" s="33" t="s">
        <v>33</v>
      </c>
      <c r="N4" s="33" t="s">
        <v>32</v>
      </c>
      <c r="O4" s="33" t="s">
        <v>33</v>
      </c>
      <c r="P4" s="33" t="s">
        <v>32</v>
      </c>
      <c r="Q4" s="33" t="s">
        <v>33</v>
      </c>
      <c r="R4" s="40"/>
      <c r="S4" s="40"/>
    </row>
    <row r="5" spans="1:25" x14ac:dyDescent="0.25">
      <c r="A5">
        <v>0.166803372768527</v>
      </c>
      <c r="B5">
        <v>885655.42767382402</v>
      </c>
      <c r="C5">
        <v>1.4596031111569501</v>
      </c>
      <c r="D5">
        <v>9.1894875066012407</v>
      </c>
      <c r="E5">
        <v>3.4816890703380601</v>
      </c>
      <c r="F5">
        <v>35.120963666062899</v>
      </c>
      <c r="G5">
        <v>4.4739473917271999</v>
      </c>
      <c r="H5">
        <v>8.2887891420754993</v>
      </c>
      <c r="J5">
        <v>0.84974516079575602</v>
      </c>
      <c r="K5">
        <v>417441.20879074902</v>
      </c>
      <c r="L5">
        <v>1.4596031111569501</v>
      </c>
      <c r="M5">
        <v>10.4386001200611</v>
      </c>
      <c r="N5">
        <v>3.0551999668446799</v>
      </c>
      <c r="O5">
        <v>7.5933885405739803</v>
      </c>
      <c r="P5">
        <v>4.4739473917271999</v>
      </c>
      <c r="Q5">
        <v>10.8994296473633</v>
      </c>
      <c r="U5" s="29"/>
      <c r="V5" s="38"/>
      <c r="W5" s="38"/>
      <c r="X5" s="38"/>
      <c r="Y5" s="29"/>
    </row>
    <row r="6" spans="1:25" x14ac:dyDescent="0.25">
      <c r="A6">
        <v>1.3261209528304001</v>
      </c>
      <c r="B6">
        <v>151737.37462716</v>
      </c>
      <c r="C6">
        <v>1.71828182845905</v>
      </c>
      <c r="D6">
        <v>79.805596996089605</v>
      </c>
      <c r="E6">
        <v>3.95303242439511</v>
      </c>
      <c r="F6">
        <v>139.825025140234</v>
      </c>
      <c r="G6">
        <v>5.0496474644129501</v>
      </c>
      <c r="H6">
        <v>39.228769897903497</v>
      </c>
      <c r="J6">
        <v>1.8987390866226399</v>
      </c>
      <c r="K6">
        <v>110157.890943266</v>
      </c>
      <c r="L6">
        <v>1.71828182845905</v>
      </c>
      <c r="M6">
        <v>87.6414067252623</v>
      </c>
      <c r="N6">
        <v>3.4816890703380601</v>
      </c>
      <c r="O6">
        <v>41.923161696430903</v>
      </c>
      <c r="P6">
        <v>5.0496474644129501</v>
      </c>
      <c r="Q6">
        <v>49.040874097136196</v>
      </c>
      <c r="U6" s="29"/>
      <c r="V6" s="38"/>
      <c r="W6" s="38"/>
      <c r="X6" s="38"/>
      <c r="Y6" s="29"/>
    </row>
    <row r="7" spans="1:25" x14ac:dyDescent="0.25">
      <c r="A7">
        <v>2.6073650271286199</v>
      </c>
      <c r="B7">
        <v>81901.796793950707</v>
      </c>
      <c r="C7">
        <v>2.0041660239464298</v>
      </c>
      <c r="D7">
        <v>385.27861407778198</v>
      </c>
      <c r="E7">
        <v>4.4739473917271999</v>
      </c>
      <c r="F7">
        <v>411.93978407816098</v>
      </c>
      <c r="G7">
        <v>5.6858944422792703</v>
      </c>
      <c r="H7">
        <v>136.25543909867301</v>
      </c>
      <c r="J7">
        <v>3.0580566666845099</v>
      </c>
      <c r="K7">
        <v>69690.470799368195</v>
      </c>
      <c r="L7">
        <v>2.0041660239464298</v>
      </c>
      <c r="M7">
        <v>413.111116391341</v>
      </c>
      <c r="N7">
        <v>3.95303242439511</v>
      </c>
      <c r="O7">
        <v>161.06887119263001</v>
      </c>
      <c r="P7">
        <v>5.6858944422792703</v>
      </c>
      <c r="Q7">
        <v>163.12407509851101</v>
      </c>
      <c r="U7" s="29"/>
      <c r="V7" s="29"/>
      <c r="W7" s="29"/>
      <c r="X7" s="29"/>
      <c r="Y7" s="29"/>
    </row>
    <row r="8" spans="1:25" x14ac:dyDescent="0.25">
      <c r="A8">
        <v>4.02335871699976</v>
      </c>
      <c r="B8">
        <v>52832.7601177951</v>
      </c>
      <c r="C8">
        <v>2.3201169227365499</v>
      </c>
      <c r="D8">
        <v>1220.82605226235</v>
      </c>
      <c r="E8">
        <v>5.0496474644129501</v>
      </c>
      <c r="F8">
        <v>950.84694016588696</v>
      </c>
      <c r="G8">
        <v>6.3890560989306504</v>
      </c>
      <c r="H8">
        <v>365.20219418584298</v>
      </c>
      <c r="J8">
        <v>4.3393007409827202</v>
      </c>
      <c r="K8">
        <v>48422.976223834303</v>
      </c>
      <c r="L8">
        <v>2.3201169227365499</v>
      </c>
      <c r="M8">
        <v>1285.37273027637</v>
      </c>
      <c r="N8">
        <v>4.4739473917271999</v>
      </c>
      <c r="O8">
        <v>460.64236387024101</v>
      </c>
      <c r="P8">
        <v>6.3890560989306504</v>
      </c>
      <c r="Q8">
        <v>421.36085281789502</v>
      </c>
    </row>
    <row r="9" spans="1:25" x14ac:dyDescent="0.25">
      <c r="A9">
        <v>5.5882737632239801</v>
      </c>
      <c r="B9">
        <v>36875.320099580902</v>
      </c>
      <c r="C9">
        <v>2.66929666761924</v>
      </c>
      <c r="D9">
        <v>2797.8931039322501</v>
      </c>
      <c r="E9">
        <v>5.6858944422792703</v>
      </c>
      <c r="F9">
        <v>1806.03103691619</v>
      </c>
      <c r="G9">
        <v>7.1661699125676499</v>
      </c>
      <c r="H9">
        <v>789.81666660831797</v>
      </c>
      <c r="J9">
        <v>5.75529443085387</v>
      </c>
      <c r="K9">
        <v>35299.577760088301</v>
      </c>
      <c r="L9">
        <v>2.66929666761924</v>
      </c>
      <c r="M9">
        <v>2906.4008461941398</v>
      </c>
      <c r="N9">
        <v>5.0496474644129501</v>
      </c>
      <c r="O9">
        <v>1037.0854681073199</v>
      </c>
      <c r="P9">
        <v>7.1661699125676499</v>
      </c>
      <c r="Q9">
        <v>882.97901702274305</v>
      </c>
    </row>
    <row r="10" spans="1:25" x14ac:dyDescent="0.25">
      <c r="A10">
        <v>7.3177723615699897</v>
      </c>
      <c r="B10">
        <v>26793.3135915413</v>
      </c>
      <c r="C10">
        <v>3.0551999668446799</v>
      </c>
      <c r="D10">
        <v>5113.79081780465</v>
      </c>
      <c r="E10">
        <v>6.3890560989306504</v>
      </c>
      <c r="F10">
        <v>2930.42806030055</v>
      </c>
      <c r="G10">
        <v>8.0250134994341202</v>
      </c>
      <c r="H10">
        <v>1432.8899589509699</v>
      </c>
      <c r="J10">
        <v>7.3202094770780901</v>
      </c>
      <c r="K10">
        <v>26415.949406710999</v>
      </c>
      <c r="L10">
        <v>3.0551999668446799</v>
      </c>
      <c r="M10">
        <v>5255.7662236822098</v>
      </c>
      <c r="N10">
        <v>5.6858944422792703</v>
      </c>
      <c r="O10">
        <v>1928.71551317234</v>
      </c>
      <c r="P10">
        <v>8.0250134994341202</v>
      </c>
      <c r="Q10">
        <v>1559.06583104783</v>
      </c>
    </row>
    <row r="11" spans="1:25" x14ac:dyDescent="0.25">
      <c r="A11">
        <v>9.2291639153146008</v>
      </c>
      <c r="B11">
        <v>19904.119049791701</v>
      </c>
      <c r="C11">
        <v>3.4816890703380601</v>
      </c>
      <c r="D11">
        <v>7916.8880810127403</v>
      </c>
      <c r="E11">
        <v>7.1661699125676499</v>
      </c>
      <c r="F11">
        <v>4189.1511841559804</v>
      </c>
      <c r="G11">
        <v>8.97418245481472</v>
      </c>
      <c r="H11">
        <v>2252.5721576277501</v>
      </c>
      <c r="J11">
        <v>9.0497080754240997</v>
      </c>
      <c r="K11">
        <v>20061.930112603899</v>
      </c>
      <c r="L11">
        <v>3.4816890703380601</v>
      </c>
      <c r="M11">
        <v>8066.04061621652</v>
      </c>
      <c r="N11">
        <v>6.3890560989306504</v>
      </c>
      <c r="O11">
        <v>3074.1423872141399</v>
      </c>
      <c r="P11">
        <v>8.97418245481472</v>
      </c>
      <c r="Q11">
        <v>2393.9693205773101</v>
      </c>
    </row>
    <row r="12" spans="1:25" x14ac:dyDescent="0.25">
      <c r="A12">
        <v>11.341578273568601</v>
      </c>
      <c r="B12">
        <v>14956.506749759499</v>
      </c>
      <c r="C12">
        <v>3.95303242439511</v>
      </c>
      <c r="D12">
        <v>10774.7121289185</v>
      </c>
      <c r="E12">
        <v>8.0250134994341202</v>
      </c>
      <c r="F12">
        <v>5408.9112461707</v>
      </c>
      <c r="G12">
        <v>10.023176380641599</v>
      </c>
      <c r="H12">
        <v>3141.68213087912</v>
      </c>
      <c r="J12">
        <v>10.9610996291687</v>
      </c>
      <c r="K12">
        <v>15467.627912534501</v>
      </c>
      <c r="L12">
        <v>3.95303242439511</v>
      </c>
      <c r="M12">
        <v>10899.522108229699</v>
      </c>
      <c r="N12">
        <v>7.1661699125676499</v>
      </c>
      <c r="O12">
        <v>4328.4191736972798</v>
      </c>
      <c r="P12">
        <v>10.023176380641599</v>
      </c>
      <c r="Q12">
        <v>3270.8155693791</v>
      </c>
    </row>
    <row r="13" spans="1:25" x14ac:dyDescent="0.25">
      <c r="A13">
        <v>13.676157189236299</v>
      </c>
      <c r="B13">
        <v>11551.634501476799</v>
      </c>
      <c r="C13">
        <v>4.4739473917271999</v>
      </c>
      <c r="D13">
        <v>13306.5968758114</v>
      </c>
      <c r="E13">
        <v>8.97418245481472</v>
      </c>
      <c r="F13">
        <v>6436.7215066474901</v>
      </c>
      <c r="G13">
        <v>11.1824939607035</v>
      </c>
      <c r="H13">
        <v>3964.9096340630299</v>
      </c>
      <c r="J13">
        <v>13.0735139874227</v>
      </c>
      <c r="K13">
        <v>11859.059537557199</v>
      </c>
      <c r="L13">
        <v>4.4739473917271999</v>
      </c>
      <c r="M13">
        <v>13378.6795736576</v>
      </c>
      <c r="N13">
        <v>8.0250134994341202</v>
      </c>
      <c r="O13">
        <v>5516.2307694737001</v>
      </c>
      <c r="P13">
        <v>11.1824939607035</v>
      </c>
      <c r="Q13">
        <v>4052.6723339555901</v>
      </c>
    </row>
    <row r="14" spans="1:25" x14ac:dyDescent="0.25">
      <c r="A14">
        <v>16.256265912784801</v>
      </c>
      <c r="B14">
        <v>9512.8510061218403</v>
      </c>
      <c r="C14">
        <v>5.0496474644129501</v>
      </c>
      <c r="D14">
        <v>15234.574577363001</v>
      </c>
      <c r="E14">
        <v>10.023176380641599</v>
      </c>
      <c r="F14">
        <v>7160.2406210196305</v>
      </c>
      <c r="G14">
        <v>12.4637380350017</v>
      </c>
      <c r="H14">
        <v>4605.8233390918404</v>
      </c>
      <c r="J14">
        <v>15.408092903090401</v>
      </c>
      <c r="K14">
        <v>9736.0873817847096</v>
      </c>
      <c r="L14">
        <v>5.0496474644129501</v>
      </c>
      <c r="M14">
        <v>15236.447140455701</v>
      </c>
      <c r="N14">
        <v>8.97418245481472</v>
      </c>
      <c r="O14">
        <v>6489.7630230117102</v>
      </c>
      <c r="P14">
        <v>12.4637380350017</v>
      </c>
      <c r="Q14">
        <v>4631.7131714595798</v>
      </c>
    </row>
    <row r="15" spans="1:25" x14ac:dyDescent="0.25">
      <c r="A15">
        <v>19.107727039523901</v>
      </c>
      <c r="B15">
        <v>8237.9304612923897</v>
      </c>
      <c r="C15">
        <v>5.6858944422792703</v>
      </c>
      <c r="D15">
        <v>16448.090372407602</v>
      </c>
      <c r="E15">
        <v>11.1824939607035</v>
      </c>
      <c r="F15">
        <v>7530.0220291621899</v>
      </c>
      <c r="G15">
        <v>13.8797317248728</v>
      </c>
      <c r="H15">
        <v>4992.6409325381201</v>
      </c>
      <c r="J15">
        <v>17.988201626638901</v>
      </c>
      <c r="K15">
        <v>8408.8610788595797</v>
      </c>
      <c r="L15">
        <v>5.6858944422792703</v>
      </c>
      <c r="M15">
        <v>16373.5034727487</v>
      </c>
      <c r="N15">
        <v>10.023176380641599</v>
      </c>
      <c r="O15">
        <v>7146.0988360263</v>
      </c>
      <c r="P15">
        <v>13.8797317248728</v>
      </c>
      <c r="Q15">
        <v>4954.8919310684596</v>
      </c>
    </row>
    <row r="16" spans="1:25" x14ac:dyDescent="0.25">
      <c r="A16">
        <v>22.259078950819202</v>
      </c>
      <c r="B16">
        <v>7309.5201892532396</v>
      </c>
      <c r="C16">
        <v>6.3890560989306504</v>
      </c>
      <c r="D16">
        <v>16951.923021935101</v>
      </c>
      <c r="E16">
        <v>12.4637380350017</v>
      </c>
      <c r="F16">
        <v>7571.60727723729</v>
      </c>
      <c r="G16">
        <v>15.4446467710971</v>
      </c>
      <c r="H16">
        <v>5143.62145095694</v>
      </c>
      <c r="J16">
        <v>20.8396627533781</v>
      </c>
      <c r="K16">
        <v>7455.8215826048399</v>
      </c>
      <c r="L16">
        <v>6.3890560989306504</v>
      </c>
      <c r="M16">
        <v>16804.5737197247</v>
      </c>
      <c r="N16">
        <v>11.1824939607035</v>
      </c>
      <c r="O16">
        <v>7446.2195654958796</v>
      </c>
      <c r="P16">
        <v>15.4446467710971</v>
      </c>
      <c r="Q16">
        <v>5059.5703975003198</v>
      </c>
    </row>
    <row r="17" spans="1:17" x14ac:dyDescent="0.25">
      <c r="A17">
        <v>25.7418614358049</v>
      </c>
      <c r="B17">
        <v>6582.5253256940096</v>
      </c>
      <c r="C17">
        <v>7.1661699125676499</v>
      </c>
      <c r="D17">
        <v>16832.8721967247</v>
      </c>
      <c r="E17">
        <v>13.8797317248728</v>
      </c>
      <c r="F17">
        <v>7376.6483735930096</v>
      </c>
      <c r="G17">
        <v>17.174145369443099</v>
      </c>
      <c r="H17">
        <v>5152.9100638066202</v>
      </c>
      <c r="J17">
        <v>23.991014664673301</v>
      </c>
      <c r="K17">
        <v>6705.2340559481299</v>
      </c>
      <c r="L17">
        <v>7.1661699125676499</v>
      </c>
      <c r="M17">
        <v>16622.8092414864</v>
      </c>
      <c r="N17">
        <v>12.4637380350017</v>
      </c>
      <c r="O17">
        <v>7428.6699999367502</v>
      </c>
      <c r="P17">
        <v>17.174145369443099</v>
      </c>
      <c r="Q17">
        <v>5037.7521195949303</v>
      </c>
    </row>
    <row r="18" spans="1:17" x14ac:dyDescent="0.25">
      <c r="A18">
        <v>29.5909313521943</v>
      </c>
      <c r="B18">
        <v>5983.6123723092396</v>
      </c>
      <c r="C18">
        <v>8.0250134994341202</v>
      </c>
      <c r="D18">
        <v>16219.035973608599</v>
      </c>
      <c r="E18">
        <v>15.4446467710971</v>
      </c>
      <c r="F18">
        <v>7074.7999824062699</v>
      </c>
      <c r="G18">
        <v>19.0855369231877</v>
      </c>
      <c r="H18">
        <v>5087.3909133207299</v>
      </c>
      <c r="J18">
        <v>27.473797149658999</v>
      </c>
      <c r="K18">
        <v>6086.8497018276403</v>
      </c>
      <c r="L18">
        <v>8.0250134994341202</v>
      </c>
      <c r="M18">
        <v>15958.5099884883</v>
      </c>
      <c r="N18">
        <v>13.8797317248728</v>
      </c>
      <c r="O18">
        <v>7195.8610073452601</v>
      </c>
      <c r="P18">
        <v>19.0855369231877</v>
      </c>
      <c r="Q18">
        <v>4949.9458853226297</v>
      </c>
    </row>
    <row r="19" spans="1:17" x14ac:dyDescent="0.25">
      <c r="A19">
        <v>33.844811485427797</v>
      </c>
      <c r="B19">
        <v>5475.6969491531599</v>
      </c>
      <c r="C19">
        <v>8.97418245481472</v>
      </c>
      <c r="D19">
        <v>15248.0164235182</v>
      </c>
      <c r="E19">
        <v>17.174145369443099</v>
      </c>
      <c r="F19">
        <v>6747.29815649989</v>
      </c>
      <c r="G19">
        <v>21.1979512814416</v>
      </c>
      <c r="H19">
        <v>4976.4638452574</v>
      </c>
      <c r="J19">
        <v>31.322867066048399</v>
      </c>
      <c r="K19">
        <v>5563.2987306387604</v>
      </c>
      <c r="L19">
        <v>8.97418245481472</v>
      </c>
      <c r="M19">
        <v>14949.6498449145</v>
      </c>
      <c r="N19">
        <v>15.4446467710971</v>
      </c>
      <c r="O19">
        <v>6873.9567248266503</v>
      </c>
      <c r="P19">
        <v>21.1979512814416</v>
      </c>
      <c r="Q19">
        <v>4822.9773289959903</v>
      </c>
    </row>
    <row r="20" spans="1:17" x14ac:dyDescent="0.25">
      <c r="A20">
        <v>38.5460760976571</v>
      </c>
      <c r="B20">
        <v>5036.5706659979896</v>
      </c>
      <c r="C20">
        <v>10.023176380641599</v>
      </c>
      <c r="D20">
        <v>14037.6223311345</v>
      </c>
      <c r="E20">
        <v>19.0855369231877</v>
      </c>
      <c r="F20">
        <v>6419.5468738310801</v>
      </c>
      <c r="G20">
        <v>23.532530197109399</v>
      </c>
      <c r="H20">
        <v>4836.8664438042497</v>
      </c>
      <c r="J20">
        <v>35.576747199281897</v>
      </c>
      <c r="K20">
        <v>5110.7747645980398</v>
      </c>
      <c r="L20">
        <v>10.023176380641599</v>
      </c>
      <c r="M20">
        <v>13713.6916241743</v>
      </c>
      <c r="N20">
        <v>17.174145369443099</v>
      </c>
      <c r="O20">
        <v>6535.7223188594999</v>
      </c>
      <c r="P20">
        <v>23.532530197109399</v>
      </c>
      <c r="Q20">
        <v>4672.0316168562204</v>
      </c>
    </row>
    <row r="21" spans="1:17" x14ac:dyDescent="0.25">
      <c r="A21">
        <v>43.741777025271197</v>
      </c>
      <c r="B21">
        <v>4651.3227950952896</v>
      </c>
      <c r="C21">
        <v>11.1824939607035</v>
      </c>
      <c r="D21">
        <v>12691.9327295608</v>
      </c>
      <c r="E21">
        <v>21.1979512814416</v>
      </c>
      <c r="F21">
        <v>6098.8049575929099</v>
      </c>
      <c r="G21">
        <v>26.112638920657901</v>
      </c>
      <c r="H21">
        <v>4679.3018081437804</v>
      </c>
      <c r="J21">
        <v>40.278011811511199</v>
      </c>
      <c r="K21">
        <v>4713.0895487092803</v>
      </c>
      <c r="L21">
        <v>11.1824939607035</v>
      </c>
      <c r="M21">
        <v>12355.269568863499</v>
      </c>
      <c r="N21">
        <v>19.0855369231877</v>
      </c>
      <c r="O21">
        <v>6202.3986660453002</v>
      </c>
      <c r="P21">
        <v>26.112638920657901</v>
      </c>
      <c r="Q21">
        <v>4506.7063460494701</v>
      </c>
    </row>
    <row r="22" spans="1:17" x14ac:dyDescent="0.25">
      <c r="A22">
        <v>49.483914589488897</v>
      </c>
      <c r="B22">
        <v>4309.5263976962096</v>
      </c>
      <c r="C22">
        <v>12.4637380350017</v>
      </c>
      <c r="D22">
        <v>11328.519932335401</v>
      </c>
      <c r="E22">
        <v>23.532530197109399</v>
      </c>
      <c r="F22">
        <v>5788.5220013007702</v>
      </c>
      <c r="G22">
        <v>28.964100047397</v>
      </c>
      <c r="H22">
        <v>4510.94331901635</v>
      </c>
      <c r="J22">
        <v>45.473712739125297</v>
      </c>
      <c r="K22">
        <v>4359.7670651325798</v>
      </c>
      <c r="L22">
        <v>12.4637380350017</v>
      </c>
      <c r="M22">
        <v>10998.9404595086</v>
      </c>
      <c r="N22">
        <v>21.1979512814416</v>
      </c>
      <c r="O22">
        <v>5879.6071569454198</v>
      </c>
      <c r="P22">
        <v>28.964100047397</v>
      </c>
      <c r="Q22">
        <v>4333.3412035899901</v>
      </c>
    </row>
    <row r="23" spans="1:17" x14ac:dyDescent="0.25">
      <c r="A23">
        <v>55.829958033052101</v>
      </c>
      <c r="B23">
        <v>4003.2932200505602</v>
      </c>
      <c r="C23">
        <v>13.8797317248728</v>
      </c>
      <c r="D23">
        <v>10104.3801571681</v>
      </c>
      <c r="E23">
        <v>26.112638920657901</v>
      </c>
      <c r="F23">
        <v>5490.3819991957098</v>
      </c>
      <c r="G23">
        <v>32.115451958692297</v>
      </c>
      <c r="H23">
        <v>4336.72573785444</v>
      </c>
      <c r="J23">
        <v>51.215850303342997</v>
      </c>
      <c r="K23">
        <v>4043.3324859883301</v>
      </c>
      <c r="L23">
        <v>13.8797317248728</v>
      </c>
      <c r="M23">
        <v>9801.7328304284001</v>
      </c>
      <c r="N23">
        <v>23.532530197109399</v>
      </c>
      <c r="O23">
        <v>5569.6528140908704</v>
      </c>
      <c r="P23">
        <v>32.115451958692297</v>
      </c>
      <c r="Q23">
        <v>4156.2084238269999</v>
      </c>
    </row>
    <row r="24" spans="1:17" x14ac:dyDescent="0.25">
      <c r="A24">
        <v>62.843420691722798</v>
      </c>
      <c r="B24">
        <v>3725.4623871209501</v>
      </c>
      <c r="C24">
        <v>15.4446467710971</v>
      </c>
      <c r="D24">
        <v>9137.7501101919297</v>
      </c>
      <c r="E24">
        <v>28.964100047397</v>
      </c>
      <c r="F24">
        <v>5205.0962748745196</v>
      </c>
      <c r="G24">
        <v>35.598234443678002</v>
      </c>
      <c r="H24">
        <v>4159.9479181611396</v>
      </c>
      <c r="J24">
        <v>57.5618937469062</v>
      </c>
      <c r="K24">
        <v>3756.5752875749799</v>
      </c>
      <c r="L24">
        <v>15.4446467710971</v>
      </c>
      <c r="M24">
        <v>8856.8660951136208</v>
      </c>
      <c r="N24">
        <v>26.112638920657901</v>
      </c>
      <c r="O24">
        <v>5273.4623757489599</v>
      </c>
      <c r="P24">
        <v>35.598234443678002</v>
      </c>
      <c r="Q24">
        <v>3978.0499509757601</v>
      </c>
    </row>
    <row r="25" spans="1:17" x14ac:dyDescent="0.25">
      <c r="A25">
        <v>70.594495657095095</v>
      </c>
      <c r="B25">
        <v>3468.66887806779</v>
      </c>
      <c r="C25">
        <v>17.174145369443099</v>
      </c>
      <c r="D25">
        <v>8375.42980294269</v>
      </c>
      <c r="E25">
        <v>32.115451958692297</v>
      </c>
      <c r="F25">
        <v>4932.8755524916296</v>
      </c>
      <c r="G25">
        <v>39.447304360067399</v>
      </c>
      <c r="H25">
        <v>3982.7858246514702</v>
      </c>
      <c r="J25">
        <v>64.575356405576898</v>
      </c>
      <c r="K25">
        <v>3491.4958156447201</v>
      </c>
      <c r="L25">
        <v>17.174145369443099</v>
      </c>
      <c r="M25">
        <v>8107.6008506206899</v>
      </c>
      <c r="N25">
        <v>28.964100047397</v>
      </c>
      <c r="O25">
        <v>4991.2355198064697</v>
      </c>
      <c r="P25">
        <v>39.447304360067399</v>
      </c>
      <c r="Q25">
        <v>3800.5947639373198</v>
      </c>
    </row>
    <row r="26" spans="1:17" x14ac:dyDescent="0.25">
      <c r="A26">
        <v>79.160758292648694</v>
      </c>
      <c r="B26">
        <v>3225.3757474100298</v>
      </c>
      <c r="C26">
        <v>19.0855369231877</v>
      </c>
      <c r="D26">
        <v>7735.8396264330004</v>
      </c>
      <c r="E26">
        <v>35.598234443678002</v>
      </c>
      <c r="F26">
        <v>4673.5926413470197</v>
      </c>
      <c r="G26">
        <v>43.7011844933009</v>
      </c>
      <c r="H26">
        <v>3807.2181157242799</v>
      </c>
      <c r="J26">
        <v>72.326431370949194</v>
      </c>
      <c r="K26">
        <v>3241.22149561177</v>
      </c>
      <c r="L26">
        <v>19.0855369231877</v>
      </c>
      <c r="M26">
        <v>7478.46637521714</v>
      </c>
      <c r="N26">
        <v>32.115451958692297</v>
      </c>
      <c r="O26">
        <v>4722.7843571092999</v>
      </c>
      <c r="P26">
        <v>43.7011844933009</v>
      </c>
      <c r="Q26">
        <v>3625.5955864468001</v>
      </c>
    </row>
    <row r="27" spans="1:17" x14ac:dyDescent="0.25">
      <c r="A27">
        <v>88.627942634060801</v>
      </c>
      <c r="B27">
        <v>2989.6523284285099</v>
      </c>
      <c r="C27">
        <v>21.1979512814416</v>
      </c>
      <c r="D27">
        <v>7179.8348195157196</v>
      </c>
      <c r="E27">
        <v>39.447304360067399</v>
      </c>
      <c r="F27">
        <v>4426.8875005565897</v>
      </c>
      <c r="G27">
        <v>48.402449105530202</v>
      </c>
      <c r="H27">
        <v>3635.04060361031</v>
      </c>
      <c r="J27">
        <v>80.892694006502794</v>
      </c>
      <c r="K27">
        <v>3001.4525103310398</v>
      </c>
      <c r="L27">
        <v>21.1979512814416</v>
      </c>
      <c r="M27">
        <v>6932.0818737032796</v>
      </c>
      <c r="N27">
        <v>35.598234443678002</v>
      </c>
      <c r="O27">
        <v>4467.6364688599897</v>
      </c>
      <c r="P27">
        <v>48.402449105530202</v>
      </c>
      <c r="Q27">
        <v>3454.63895977424</v>
      </c>
    </row>
    <row r="28" spans="1:17" x14ac:dyDescent="0.25">
      <c r="A28">
        <v>99.090799444250493</v>
      </c>
      <c r="B28">
        <v>2761.1204291696099</v>
      </c>
      <c r="C28">
        <v>23.532530197109399</v>
      </c>
      <c r="D28">
        <v>6686.5950130148303</v>
      </c>
      <c r="E28">
        <v>43.701184493300801</v>
      </c>
      <c r="F28">
        <v>4192.4167269243198</v>
      </c>
      <c r="G28">
        <v>53.598150033144201</v>
      </c>
      <c r="H28">
        <v>3467.2175840960399</v>
      </c>
      <c r="J28">
        <v>90.359878347914901</v>
      </c>
      <c r="K28">
        <v>2769.6429076876502</v>
      </c>
      <c r="L28">
        <v>23.532530197109399</v>
      </c>
      <c r="M28">
        <v>6447.8620768432402</v>
      </c>
      <c r="N28">
        <v>39.447304360067399</v>
      </c>
      <c r="O28">
        <v>4225.1236502746697</v>
      </c>
      <c r="P28">
        <v>53.598150033144201</v>
      </c>
      <c r="Q28">
        <v>3288.3593075088202</v>
      </c>
    </row>
    <row r="29" spans="1:17" x14ac:dyDescent="0.25">
      <c r="A29">
        <v>110.65404451086199</v>
      </c>
      <c r="B29">
        <v>2540.4569349036701</v>
      </c>
      <c r="C29">
        <v>26.112638920657901</v>
      </c>
      <c r="D29">
        <v>6243.0724848338004</v>
      </c>
      <c r="E29">
        <v>48.402449105530202</v>
      </c>
      <c r="F29">
        <v>3969.8708607497301</v>
      </c>
      <c r="G29">
        <v>59.340287597362</v>
      </c>
      <c r="H29">
        <v>3303.6644399670199</v>
      </c>
      <c r="J29">
        <v>100.822735158105</v>
      </c>
      <c r="K29">
        <v>2545.2922061804202</v>
      </c>
      <c r="L29">
        <v>26.112638920657901</v>
      </c>
      <c r="M29">
        <v>6012.8215558039101</v>
      </c>
      <c r="N29">
        <v>43.701184493300801</v>
      </c>
      <c r="O29">
        <v>3994.8130666409702</v>
      </c>
      <c r="P29">
        <v>59.340287597362</v>
      </c>
      <c r="Q29">
        <v>3125.9642645778799</v>
      </c>
    </row>
    <row r="30" spans="1:17" x14ac:dyDescent="0.25">
      <c r="A30">
        <v>123.433406677062</v>
      </c>
      <c r="B30">
        <v>2326.9752518914001</v>
      </c>
      <c r="C30">
        <v>28.964100047397</v>
      </c>
      <c r="D30">
        <v>5840.3360376450601</v>
      </c>
      <c r="E30">
        <v>53.598150033144201</v>
      </c>
      <c r="F30">
        <v>3758.7494979880598</v>
      </c>
      <c r="G30">
        <v>65.686331040925197</v>
      </c>
      <c r="H30">
        <v>3143.24140255882</v>
      </c>
      <c r="J30">
        <v>112.38598022471599</v>
      </c>
      <c r="K30">
        <v>2329.9013790784502</v>
      </c>
      <c r="L30">
        <v>28.964100047397</v>
      </c>
      <c r="M30">
        <v>5618.0809454434402</v>
      </c>
      <c r="N30">
        <v>48.402449105530202</v>
      </c>
      <c r="O30">
        <v>3776.4120814561102</v>
      </c>
      <c r="P30">
        <v>65.686331040925197</v>
      </c>
      <c r="Q30">
        <v>2965.4152479581699</v>
      </c>
    </row>
    <row r="31" spans="1:17" x14ac:dyDescent="0.25">
      <c r="A31">
        <v>137.55678609470399</v>
      </c>
      <c r="B31">
        <v>2118.52683008842</v>
      </c>
      <c r="C31">
        <v>32.115451958692297</v>
      </c>
      <c r="D31">
        <v>5472.0259922855703</v>
      </c>
      <c r="E31">
        <v>59.340287597362</v>
      </c>
      <c r="F31">
        <v>3557.9818950171598</v>
      </c>
      <c r="G31">
        <v>72.699793699595801</v>
      </c>
      <c r="H31">
        <v>2984.5524406845998</v>
      </c>
      <c r="J31">
        <v>125.165342390917</v>
      </c>
      <c r="K31">
        <v>2122.4412348905598</v>
      </c>
      <c r="L31">
        <v>32.115451958692297</v>
      </c>
      <c r="M31">
        <v>5257.2673185526401</v>
      </c>
      <c r="N31">
        <v>53.598150033144201</v>
      </c>
      <c r="O31">
        <v>3569.2392038769799</v>
      </c>
      <c r="P31">
        <v>72.699793699595801</v>
      </c>
      <c r="Q31">
        <v>2805.3611661907098</v>
      </c>
    </row>
    <row r="32" spans="1:17" x14ac:dyDescent="0.25">
      <c r="A32">
        <v>153.16553429202901</v>
      </c>
      <c r="B32">
        <v>1906.7031875595701</v>
      </c>
      <c r="C32">
        <v>35.598234443678002</v>
      </c>
      <c r="D32">
        <v>5133.4806418939797</v>
      </c>
      <c r="E32">
        <v>65.686331040925197</v>
      </c>
      <c r="F32">
        <v>3365.4222922614699</v>
      </c>
      <c r="G32">
        <v>80.450868664968098</v>
      </c>
      <c r="H32">
        <v>2825.9309667583898</v>
      </c>
      <c r="J32">
        <v>139.28872180855799</v>
      </c>
      <c r="K32">
        <v>1911.9747501644499</v>
      </c>
      <c r="L32">
        <v>35.598234443678002</v>
      </c>
      <c r="M32">
        <v>4925.6456060371702</v>
      </c>
      <c r="N32">
        <v>59.340287597362</v>
      </c>
      <c r="O32">
        <v>3371.48915185138</v>
      </c>
      <c r="P32">
        <v>80.450868664968098</v>
      </c>
      <c r="Q32">
        <v>2644.8787564726399</v>
      </c>
    </row>
    <row r="33" spans="1:17" x14ac:dyDescent="0.25">
      <c r="A33">
        <v>170.41586886727799</v>
      </c>
      <c r="B33">
        <v>1663.4251704227399</v>
      </c>
      <c r="C33">
        <v>39.447304360067399</v>
      </c>
      <c r="D33">
        <v>4821.1197274713704</v>
      </c>
      <c r="E33">
        <v>72.699793699595801</v>
      </c>
      <c r="F33">
        <v>3178.3945315709602</v>
      </c>
      <c r="G33">
        <v>89.017131300521797</v>
      </c>
      <c r="H33">
        <v>2665.3960214786398</v>
      </c>
      <c r="J33">
        <v>154.89747000588301</v>
      </c>
      <c r="K33">
        <v>1671.51830584655</v>
      </c>
      <c r="L33">
        <v>39.447304360067399</v>
      </c>
      <c r="M33">
        <v>4619.4938196233097</v>
      </c>
      <c r="N33">
        <v>65.686331040925197</v>
      </c>
      <c r="O33">
        <v>3180.0129385311898</v>
      </c>
      <c r="P33">
        <v>89.017131300521797</v>
      </c>
      <c r="Q33">
        <v>2482.9318620978402</v>
      </c>
    </row>
    <row r="34" spans="1:17" x14ac:dyDescent="0.25">
      <c r="A34">
        <v>189.480436966919</v>
      </c>
      <c r="B34">
        <v>1375.41751409125</v>
      </c>
      <c r="C34">
        <v>43.701184493300801</v>
      </c>
      <c r="D34">
        <v>4531.8641516006101</v>
      </c>
      <c r="E34">
        <v>80.450868664968098</v>
      </c>
      <c r="F34">
        <v>2994.4148543607298</v>
      </c>
      <c r="G34">
        <v>98.484315641933904</v>
      </c>
      <c r="H34">
        <v>2503.1433661404399</v>
      </c>
      <c r="J34">
        <v>172.14780458113199</v>
      </c>
      <c r="K34">
        <v>1384.09187841534</v>
      </c>
      <c r="L34">
        <v>43.701184493300801</v>
      </c>
      <c r="M34">
        <v>4335.7791350181396</v>
      </c>
      <c r="N34">
        <v>72.699793699595801</v>
      </c>
      <c r="O34">
        <v>2992.3679587510901</v>
      </c>
      <c r="P34">
        <v>98.484315641933904</v>
      </c>
      <c r="Q34">
        <v>2320.5746215869099</v>
      </c>
    </row>
    <row r="35" spans="1:17" x14ac:dyDescent="0.25">
      <c r="A35">
        <v>210.55004319631399</v>
      </c>
      <c r="B35">
        <v>1080.5272418869299</v>
      </c>
      <c r="C35">
        <v>48.402449105530202</v>
      </c>
      <c r="D35">
        <v>4263.0665169203903</v>
      </c>
      <c r="E35">
        <v>89.017131300521797</v>
      </c>
      <c r="F35">
        <v>2811.1020274888101</v>
      </c>
      <c r="G35">
        <v>108.94717245212399</v>
      </c>
      <c r="H35">
        <v>2340.3640712414999</v>
      </c>
      <c r="J35">
        <v>191.212372680773</v>
      </c>
      <c r="K35">
        <v>1081.4585562013001</v>
      </c>
      <c r="L35">
        <v>48.402449105530202</v>
      </c>
      <c r="M35">
        <v>4072.07526811552</v>
      </c>
      <c r="N35">
        <v>80.450868664968098</v>
      </c>
      <c r="O35">
        <v>2807.0709215647998</v>
      </c>
      <c r="P35">
        <v>108.94717245212399</v>
      </c>
      <c r="Q35">
        <v>2159.14573083195</v>
      </c>
    </row>
    <row r="36" spans="1:17" x14ac:dyDescent="0.25">
      <c r="A36">
        <v>233.83555925634701</v>
      </c>
      <c r="B36">
        <v>812.17375272419895</v>
      </c>
      <c r="C36">
        <v>53.598150033144201</v>
      </c>
      <c r="D36">
        <v>4012.6238314863199</v>
      </c>
      <c r="E36">
        <v>98.484315641933804</v>
      </c>
      <c r="F36">
        <v>2628.3808272626002</v>
      </c>
      <c r="G36">
        <v>120.510417518735</v>
      </c>
      <c r="H36">
        <v>2176.8615522098798</v>
      </c>
      <c r="J36">
        <v>212.28197891016799</v>
      </c>
      <c r="K36">
        <v>802.16740508051896</v>
      </c>
      <c r="L36">
        <v>53.598150033144201</v>
      </c>
      <c r="M36">
        <v>3826.2270517863099</v>
      </c>
      <c r="N36">
        <v>89.017131300521797</v>
      </c>
      <c r="O36">
        <v>2622.8520341439298</v>
      </c>
      <c r="P36">
        <v>120.510417518735</v>
      </c>
      <c r="Q36">
        <v>1998.20597520911</v>
      </c>
    </row>
    <row r="37" spans="1:17" x14ac:dyDescent="0.25">
      <c r="A37">
        <v>259.57003441827999</v>
      </c>
      <c r="B37">
        <v>580.73677630975601</v>
      </c>
      <c r="C37">
        <v>59.340287597362</v>
      </c>
      <c r="D37">
        <v>3778.3915726116002</v>
      </c>
      <c r="E37">
        <v>108.94717245212399</v>
      </c>
      <c r="F37">
        <v>2447.2765660083901</v>
      </c>
      <c r="G37">
        <v>133.28977968493601</v>
      </c>
      <c r="H37">
        <v>2013.33217475929</v>
      </c>
      <c r="J37">
        <v>235.56749497020101</v>
      </c>
      <c r="K37">
        <v>568.00892653164703</v>
      </c>
      <c r="L37">
        <v>59.340287597362</v>
      </c>
      <c r="M37">
        <v>3595.3201882231501</v>
      </c>
      <c r="N37">
        <v>98.484315641933804</v>
      </c>
      <c r="O37">
        <v>2440.5617673419501</v>
      </c>
      <c r="P37">
        <v>133.28977968493601</v>
      </c>
      <c r="Q37">
        <v>1834.8892325249799</v>
      </c>
    </row>
    <row r="38" spans="1:17" x14ac:dyDescent="0.25">
      <c r="A38">
        <v>288.01102795918803</v>
      </c>
      <c r="B38">
        <v>396.90235796499002</v>
      </c>
      <c r="C38">
        <v>65.686331040925197</v>
      </c>
      <c r="D38">
        <v>3557.1906940465401</v>
      </c>
      <c r="E38">
        <v>120.510417518735</v>
      </c>
      <c r="F38">
        <v>2267.5095947699301</v>
      </c>
      <c r="G38">
        <v>147.413159102577</v>
      </c>
      <c r="H38">
        <v>1847.06985628238</v>
      </c>
      <c r="J38">
        <v>261.30197013213399</v>
      </c>
      <c r="K38">
        <v>384.65204821271101</v>
      </c>
      <c r="L38">
        <v>65.686331040925197</v>
      </c>
      <c r="M38">
        <v>3375.0570286768602</v>
      </c>
      <c r="N38">
        <v>108.94717245212399</v>
      </c>
      <c r="O38">
        <v>2261.3921546203601</v>
      </c>
      <c r="P38">
        <v>147.413159102577</v>
      </c>
      <c r="Q38">
        <v>1648.7675239551199</v>
      </c>
    </row>
    <row r="39" spans="1:17" x14ac:dyDescent="0.25">
      <c r="A39">
        <v>319.44318690177602</v>
      </c>
      <c r="B39">
        <v>267.40277959083602</v>
      </c>
      <c r="C39">
        <v>72.699793699595801</v>
      </c>
      <c r="D39">
        <v>3345.10696269543</v>
      </c>
      <c r="E39">
        <v>133.28977968493601</v>
      </c>
      <c r="F39">
        <v>2089.7323975436502</v>
      </c>
      <c r="G39">
        <v>163.02190729990201</v>
      </c>
      <c r="H39">
        <v>1654.3749588979499</v>
      </c>
      <c r="J39">
        <v>289.742963673041</v>
      </c>
      <c r="K39">
        <v>254.70812492100401</v>
      </c>
      <c r="L39">
        <v>72.699793699595801</v>
      </c>
      <c r="M39">
        <v>3161.9021465445198</v>
      </c>
      <c r="N39">
        <v>120.510417518735</v>
      </c>
      <c r="O39">
        <v>2084.8265945154799</v>
      </c>
      <c r="P39">
        <v>163.02190729990201</v>
      </c>
      <c r="Q39">
        <v>1410.0150469821399</v>
      </c>
    </row>
    <row r="40" spans="1:17" x14ac:dyDescent="0.25">
      <c r="A40">
        <v>354.181094857456</v>
      </c>
      <c r="B40">
        <v>186.811874691486</v>
      </c>
      <c r="C40">
        <v>80.450868664968098</v>
      </c>
      <c r="D40">
        <v>3138.8677884499102</v>
      </c>
      <c r="E40">
        <v>147.413159102577</v>
      </c>
      <c r="F40">
        <v>1911.2490360275599</v>
      </c>
      <c r="G40">
        <v>180.272241875151</v>
      </c>
      <c r="H40">
        <v>1410.30527359959</v>
      </c>
      <c r="J40">
        <v>321.17512261563002</v>
      </c>
      <c r="K40">
        <v>171.20510757022799</v>
      </c>
      <c r="L40">
        <v>80.450868664968098</v>
      </c>
      <c r="M40">
        <v>2953.7993454973798</v>
      </c>
      <c r="N40">
        <v>133.28977968493601</v>
      </c>
      <c r="O40">
        <v>1908.0785499597</v>
      </c>
      <c r="P40">
        <v>180.272241875151</v>
      </c>
      <c r="Q40">
        <v>1143.3599207801201</v>
      </c>
    </row>
    <row r="41" spans="1:17" x14ac:dyDescent="0.25">
      <c r="A41">
        <v>392.57242048486199</v>
      </c>
      <c r="B41">
        <v>136.304298670154</v>
      </c>
      <c r="C41">
        <v>89.017131300521797</v>
      </c>
      <c r="D41">
        <v>2935.6960283295798</v>
      </c>
      <c r="E41">
        <v>163.02190729990201</v>
      </c>
      <c r="F41">
        <v>1708.7147882915799</v>
      </c>
      <c r="G41">
        <v>199.336809974792</v>
      </c>
      <c r="H41">
        <v>1147.6913496945001</v>
      </c>
      <c r="J41">
        <v>355.91303057131</v>
      </c>
      <c r="K41">
        <v>122.120645022574</v>
      </c>
      <c r="L41">
        <v>89.017131300521797</v>
      </c>
      <c r="M41">
        <v>2749.2226119986199</v>
      </c>
      <c r="N41">
        <v>147.413159102577</v>
      </c>
      <c r="O41">
        <v>1711.31154868003</v>
      </c>
      <c r="P41">
        <v>199.336809974792</v>
      </c>
      <c r="Q41">
        <v>888.70732306366904</v>
      </c>
    </row>
    <row r="42" spans="1:17" x14ac:dyDescent="0.25">
      <c r="A42">
        <v>435.00139707464399</v>
      </c>
      <c r="B42">
        <v>102.48671349061701</v>
      </c>
      <c r="C42">
        <v>98.484315641933904</v>
      </c>
      <c r="D42">
        <v>2735.2412802087601</v>
      </c>
      <c r="E42">
        <v>180.272241875151</v>
      </c>
      <c r="F42">
        <v>1456.9185058959299</v>
      </c>
      <c r="G42">
        <v>220.406416204187</v>
      </c>
      <c r="H42">
        <v>895.11452419969896</v>
      </c>
      <c r="J42">
        <v>394.30435619871599</v>
      </c>
      <c r="K42">
        <v>90.963709850538805</v>
      </c>
      <c r="L42">
        <v>98.484315641933904</v>
      </c>
      <c r="M42">
        <v>2548.8032499729302</v>
      </c>
      <c r="N42">
        <v>163.02190729990201</v>
      </c>
      <c r="O42">
        <v>1464.2666061106299</v>
      </c>
      <c r="P42">
        <v>220.406416204187</v>
      </c>
      <c r="Q42">
        <v>659.68594224348794</v>
      </c>
    </row>
    <row r="43" spans="1:17" x14ac:dyDescent="0.25">
      <c r="A43">
        <v>481.892668085384</v>
      </c>
      <c r="B43">
        <v>78.578185680072906</v>
      </c>
      <c r="C43">
        <v>108.94717245212399</v>
      </c>
      <c r="D43">
        <v>2538.3562958292</v>
      </c>
      <c r="E43">
        <v>199.336809974792</v>
      </c>
      <c r="F43">
        <v>1186.0735267473599</v>
      </c>
      <c r="G43">
        <v>243.69193226422101</v>
      </c>
      <c r="H43">
        <v>670.22858912175604</v>
      </c>
      <c r="J43">
        <v>436.73333278849799</v>
      </c>
      <c r="K43">
        <v>68.908035623771298</v>
      </c>
      <c r="L43">
        <v>108.94717245212399</v>
      </c>
      <c r="M43">
        <v>2353.5770235210798</v>
      </c>
      <c r="N43">
        <v>180.272241875151</v>
      </c>
      <c r="O43">
        <v>1188.1173204704</v>
      </c>
      <c r="P43">
        <v>243.69193226422101</v>
      </c>
      <c r="Q43">
        <v>468.69524387112199</v>
      </c>
    </row>
    <row r="44" spans="1:17" x14ac:dyDescent="0.25">
      <c r="A44">
        <v>533.71553711805598</v>
      </c>
      <c r="B44">
        <v>60.896165194715699</v>
      </c>
      <c r="C44">
        <v>120.510417518735</v>
      </c>
      <c r="D44">
        <v>2344.67578778915</v>
      </c>
      <c r="E44">
        <v>220.406416204187</v>
      </c>
      <c r="F44">
        <v>923.60672832738396</v>
      </c>
      <c r="G44">
        <v>269.42640742615299</v>
      </c>
      <c r="H44">
        <v>482.925630935046</v>
      </c>
      <c r="J44">
        <v>483.62460379923698</v>
      </c>
      <c r="K44">
        <v>52.886284208225703</v>
      </c>
      <c r="L44">
        <v>120.510417518735</v>
      </c>
      <c r="M44">
        <v>2162.9445170836998</v>
      </c>
      <c r="N44">
        <v>199.336809974792</v>
      </c>
      <c r="O44">
        <v>922.18782724054302</v>
      </c>
      <c r="P44">
        <v>269.42640742615299</v>
      </c>
      <c r="Q44">
        <v>322.47274883318403</v>
      </c>
    </row>
    <row r="45" spans="1:17" x14ac:dyDescent="0.25">
      <c r="A45">
        <v>590.988664864209</v>
      </c>
      <c r="B45">
        <v>47.650052223280099</v>
      </c>
      <c r="C45">
        <v>133.28977968493601</v>
      </c>
      <c r="D45">
        <v>2154.8057675847299</v>
      </c>
      <c r="E45">
        <v>243.69193226421999</v>
      </c>
      <c r="F45">
        <v>689.29828144918895</v>
      </c>
      <c r="G45">
        <v>297.86740096706001</v>
      </c>
      <c r="H45">
        <v>334.52554789715299</v>
      </c>
      <c r="J45">
        <v>535.44747283190998</v>
      </c>
      <c r="K45">
        <v>40.997691762410497</v>
      </c>
      <c r="L45">
        <v>133.28977968493601</v>
      </c>
      <c r="M45">
        <v>1974.1815081435</v>
      </c>
      <c r="N45">
        <v>220.406416204187</v>
      </c>
      <c r="O45">
        <v>681.89978855264496</v>
      </c>
      <c r="P45">
        <v>297.86740096706001</v>
      </c>
      <c r="Q45">
        <v>219.072649883444</v>
      </c>
    </row>
    <row r="46" spans="1:17" x14ac:dyDescent="0.25">
      <c r="A46">
        <v>654.28526003648903</v>
      </c>
      <c r="B46">
        <v>37.558935035852897</v>
      </c>
      <c r="C46">
        <v>147.413159102577</v>
      </c>
      <c r="D46">
        <v>1966.04446082196</v>
      </c>
      <c r="E46">
        <v>269.42640742615299</v>
      </c>
      <c r="F46">
        <v>494.62579872126503</v>
      </c>
      <c r="G46">
        <v>329.29955990964902</v>
      </c>
      <c r="H46">
        <v>231.24613363254801</v>
      </c>
      <c r="J46">
        <v>592.720600578063</v>
      </c>
      <c r="K46">
        <v>32.0745198885759</v>
      </c>
      <c r="L46">
        <v>147.413159102577</v>
      </c>
      <c r="M46">
        <v>1767.9758111496601</v>
      </c>
      <c r="N46">
        <v>243.69193226421999</v>
      </c>
      <c r="O46">
        <v>481.94752368997001</v>
      </c>
      <c r="P46">
        <v>329.29955990964902</v>
      </c>
      <c r="Q46">
        <v>152.20667955409601</v>
      </c>
    </row>
    <row r="47" spans="1:17" x14ac:dyDescent="0.25">
      <c r="A47">
        <v>724.2388162341</v>
      </c>
      <c r="B47">
        <v>29.806446096682201</v>
      </c>
      <c r="C47">
        <v>163.02190729990201</v>
      </c>
      <c r="D47">
        <v>1755.3532191327199</v>
      </c>
      <c r="E47">
        <v>297.86740096706097</v>
      </c>
      <c r="F47">
        <v>341.13551778864502</v>
      </c>
      <c r="G47">
        <v>364.03746786532901</v>
      </c>
      <c r="H47">
        <v>166.00795083150501</v>
      </c>
      <c r="J47">
        <v>656.01719575034303</v>
      </c>
      <c r="K47">
        <v>25.269785814850898</v>
      </c>
      <c r="L47">
        <v>163.02190729990201</v>
      </c>
      <c r="M47">
        <v>1513.6664459752899</v>
      </c>
      <c r="N47">
        <v>269.42640742615299</v>
      </c>
      <c r="O47">
        <v>329.78360626875002</v>
      </c>
      <c r="P47">
        <v>364.03746786532901</v>
      </c>
      <c r="Q47">
        <v>111.226787949765</v>
      </c>
    </row>
    <row r="48" spans="1:17" x14ac:dyDescent="0.25">
      <c r="A48">
        <v>801.54945215967098</v>
      </c>
      <c r="B48">
        <v>23.782815939898502</v>
      </c>
      <c r="C48">
        <v>180.272241875151</v>
      </c>
      <c r="D48">
        <v>1497.2676330849199</v>
      </c>
      <c r="E48">
        <v>329.29955990964902</v>
      </c>
      <c r="F48">
        <v>234.84197201748799</v>
      </c>
      <c r="G48">
        <v>402.42879349273602</v>
      </c>
      <c r="H48">
        <v>123.756475025714</v>
      </c>
      <c r="J48">
        <v>725.970751947954</v>
      </c>
      <c r="K48">
        <v>20.047216021961301</v>
      </c>
      <c r="L48">
        <v>180.272241875151</v>
      </c>
      <c r="M48">
        <v>1229.15318452518</v>
      </c>
      <c r="N48">
        <v>297.86740096706097</v>
      </c>
      <c r="O48">
        <v>222.929015919623</v>
      </c>
      <c r="P48">
        <v>402.42879349273602</v>
      </c>
      <c r="Q48">
        <v>84.050570375213198</v>
      </c>
    </row>
    <row r="49" spans="1:17" x14ac:dyDescent="0.25">
      <c r="A49">
        <v>886.99091864254501</v>
      </c>
      <c r="B49">
        <v>19.068478894739901</v>
      </c>
      <c r="C49">
        <v>199.336809974792</v>
      </c>
      <c r="D49">
        <v>1219.65252869699</v>
      </c>
      <c r="E49">
        <v>364.03746786532901</v>
      </c>
      <c r="F49">
        <v>168.021762304573</v>
      </c>
      <c r="G49">
        <v>444.85777008251699</v>
      </c>
      <c r="H49">
        <v>94.527989731451598</v>
      </c>
      <c r="J49">
        <v>803.28138787352395</v>
      </c>
      <c r="K49">
        <v>15.987050376316599</v>
      </c>
      <c r="L49">
        <v>199.336809974792</v>
      </c>
      <c r="M49">
        <v>953.14794416435905</v>
      </c>
      <c r="N49">
        <v>329.29955990964902</v>
      </c>
      <c r="O49">
        <v>154.25311962487501</v>
      </c>
      <c r="P49">
        <v>444.85777008251699</v>
      </c>
      <c r="Q49">
        <v>64.387514733509505</v>
      </c>
    </row>
    <row r="50" spans="1:17" x14ac:dyDescent="0.25">
      <c r="A50">
        <v>981.41834259715301</v>
      </c>
      <c r="B50">
        <v>15.351799348978901</v>
      </c>
      <c r="C50">
        <v>220.406416204187</v>
      </c>
      <c r="D50">
        <v>948.85923515688705</v>
      </c>
      <c r="E50">
        <v>402.428793492735</v>
      </c>
      <c r="F50">
        <v>124.948677377886</v>
      </c>
      <c r="G50">
        <v>491.74904109325701</v>
      </c>
      <c r="H50">
        <v>73.286515893833496</v>
      </c>
      <c r="J50">
        <v>888.72285435639901</v>
      </c>
      <c r="K50">
        <v>12.810899186735501</v>
      </c>
      <c r="L50">
        <v>220.406416204187</v>
      </c>
      <c r="M50">
        <v>702.656376905819</v>
      </c>
      <c r="N50">
        <v>364.03746786532901</v>
      </c>
      <c r="O50">
        <v>112.38697268964</v>
      </c>
      <c r="P50">
        <v>491.74904109325701</v>
      </c>
      <c r="Q50">
        <v>49.870027734415601</v>
      </c>
    </row>
    <row r="51" spans="1:17" x14ac:dyDescent="0.25">
      <c r="A51">
        <v>1085.7767854205899</v>
      </c>
      <c r="B51">
        <v>12.404760625321</v>
      </c>
      <c r="C51">
        <v>243.69193226421999</v>
      </c>
      <c r="D51">
        <v>706.465549662782</v>
      </c>
      <c r="E51">
        <v>444.85777008251699</v>
      </c>
      <c r="F51">
        <v>95.269160915972805</v>
      </c>
      <c r="G51">
        <v>543.57191012592898</v>
      </c>
      <c r="H51">
        <v>57.3214253837318</v>
      </c>
      <c r="J51">
        <v>983.15027831100701</v>
      </c>
      <c r="K51">
        <v>10.306117931945799</v>
      </c>
      <c r="L51">
        <v>243.69193226421999</v>
      </c>
      <c r="M51">
        <v>494.48785084016401</v>
      </c>
      <c r="N51">
        <v>402.428793492735</v>
      </c>
      <c r="O51">
        <v>84.753604254979393</v>
      </c>
      <c r="P51">
        <v>543.57191012592898</v>
      </c>
      <c r="Q51">
        <v>38.951597071553003</v>
      </c>
    </row>
    <row r="52" spans="1:17" x14ac:dyDescent="0.25">
      <c r="A52">
        <v>1201.11070148471</v>
      </c>
      <c r="B52">
        <v>10.0544986476706</v>
      </c>
      <c r="C52">
        <v>269.42640742615299</v>
      </c>
      <c r="D52">
        <v>505.34921719283398</v>
      </c>
      <c r="E52">
        <v>491.74904109325701</v>
      </c>
      <c r="F52">
        <v>73.767370264861896</v>
      </c>
      <c r="G52">
        <v>600.845037872082</v>
      </c>
      <c r="H52">
        <v>45.187865189962402</v>
      </c>
      <c r="J52">
        <v>1087.5087211344401</v>
      </c>
      <c r="K52">
        <v>8.3205953406698807</v>
      </c>
      <c r="L52">
        <v>269.42640742615299</v>
      </c>
      <c r="M52">
        <v>336.80560140902401</v>
      </c>
      <c r="N52">
        <v>444.85777008251699</v>
      </c>
      <c r="O52">
        <v>64.828550109787798</v>
      </c>
      <c r="P52">
        <v>600.845037872082</v>
      </c>
      <c r="Q52">
        <v>30.671980468796001</v>
      </c>
    </row>
    <row r="53" spans="1:17" x14ac:dyDescent="0.25">
      <c r="A53">
        <v>1328.5743913865499</v>
      </c>
      <c r="B53">
        <v>8.1709666844581097</v>
      </c>
      <c r="C53">
        <v>297.86740096706001</v>
      </c>
      <c r="D53">
        <v>347.30918947546701</v>
      </c>
      <c r="E53">
        <v>543.57191012592898</v>
      </c>
      <c r="F53">
        <v>57.642022852765201</v>
      </c>
      <c r="G53">
        <v>664.14163304436204</v>
      </c>
      <c r="H53">
        <v>35.847469930551597</v>
      </c>
      <c r="J53">
        <v>0</v>
      </c>
      <c r="K53">
        <v>0</v>
      </c>
      <c r="L53">
        <v>297.86740096706001</v>
      </c>
      <c r="M53">
        <v>226.69171424216199</v>
      </c>
      <c r="N53">
        <v>491.74904109325701</v>
      </c>
      <c r="O53">
        <v>50.1558274022128</v>
      </c>
      <c r="P53">
        <v>664.14163304436204</v>
      </c>
      <c r="Q53">
        <v>24.3013099427138</v>
      </c>
    </row>
    <row r="54" spans="1:17" x14ac:dyDescent="0.25">
      <c r="A54">
        <v>0</v>
      </c>
      <c r="B54">
        <v>0</v>
      </c>
      <c r="C54">
        <v>329.29955990964902</v>
      </c>
      <c r="D54">
        <v>238.27035759645801</v>
      </c>
      <c r="E54">
        <v>600.845037872082</v>
      </c>
      <c r="F54">
        <v>45.4069054814262</v>
      </c>
      <c r="G54">
        <v>734.095189241973</v>
      </c>
      <c r="H54">
        <v>28.5945021065655</v>
      </c>
      <c r="J54">
        <v>0</v>
      </c>
      <c r="K54">
        <v>0</v>
      </c>
      <c r="L54">
        <v>329.29955990964902</v>
      </c>
      <c r="M54">
        <v>156.28338369732799</v>
      </c>
      <c r="N54">
        <v>543.57191012592898</v>
      </c>
      <c r="O54">
        <v>39.140950248510201</v>
      </c>
      <c r="P54">
        <v>734.095189241973</v>
      </c>
      <c r="Q54">
        <v>19.3635082697743</v>
      </c>
    </row>
    <row r="55" spans="1:17" x14ac:dyDescent="0.25">
      <c r="A55">
        <v>0</v>
      </c>
      <c r="B55">
        <v>0</v>
      </c>
      <c r="C55">
        <v>364.03746786532901</v>
      </c>
      <c r="D55">
        <v>169.98389052049899</v>
      </c>
      <c r="E55">
        <v>664.14163304436204</v>
      </c>
      <c r="F55">
        <v>36.000089203542899</v>
      </c>
      <c r="G55">
        <v>811.40582516754398</v>
      </c>
      <c r="H55">
        <v>22.917091150004602</v>
      </c>
      <c r="J55">
        <v>0</v>
      </c>
      <c r="K55">
        <v>0</v>
      </c>
      <c r="L55">
        <v>364.03746786532901</v>
      </c>
      <c r="M55">
        <v>113.557462166636</v>
      </c>
      <c r="N55">
        <v>600.845037872082</v>
      </c>
      <c r="O55">
        <v>30.800523849522801</v>
      </c>
      <c r="P55">
        <v>811.40582516754398</v>
      </c>
      <c r="Q55">
        <v>15.5004172679044</v>
      </c>
    </row>
    <row r="56" spans="1:17" x14ac:dyDescent="0.25">
      <c r="A56">
        <v>0</v>
      </c>
      <c r="B56">
        <v>0</v>
      </c>
      <c r="C56">
        <v>402.428793492735</v>
      </c>
      <c r="D56">
        <v>126.134588843956</v>
      </c>
      <c r="E56">
        <v>734.095189241973</v>
      </c>
      <c r="F56">
        <v>28.702651124567499</v>
      </c>
      <c r="G56">
        <v>896.84729165041801</v>
      </c>
      <c r="H56">
        <v>18.4437297240524</v>
      </c>
      <c r="J56">
        <v>0</v>
      </c>
      <c r="K56">
        <v>0</v>
      </c>
      <c r="L56">
        <v>402.428793492735</v>
      </c>
      <c r="M56">
        <v>85.473652806409106</v>
      </c>
      <c r="N56">
        <v>664.14163304436204</v>
      </c>
      <c r="O56">
        <v>24.390130121470701</v>
      </c>
      <c r="P56">
        <v>896.84729165041801</v>
      </c>
      <c r="Q56">
        <v>12.4602998284655</v>
      </c>
    </row>
    <row r="57" spans="1:17" x14ac:dyDescent="0.25">
      <c r="A57">
        <v>0</v>
      </c>
      <c r="B57">
        <v>0</v>
      </c>
      <c r="C57">
        <v>444.85777008251699</v>
      </c>
      <c r="D57">
        <v>96.021111370141398</v>
      </c>
      <c r="E57">
        <v>811.40582516754398</v>
      </c>
      <c r="F57">
        <v>22.9949454580935</v>
      </c>
      <c r="G57">
        <v>991.27471560502602</v>
      </c>
      <c r="H57">
        <v>14.8976873278084</v>
      </c>
      <c r="J57">
        <v>0</v>
      </c>
      <c r="K57">
        <v>0</v>
      </c>
      <c r="L57">
        <v>444.85777008251699</v>
      </c>
      <c r="M57">
        <v>65.286801250415706</v>
      </c>
      <c r="N57">
        <v>734.095189241973</v>
      </c>
      <c r="O57">
        <v>19.425975454030802</v>
      </c>
      <c r="P57">
        <v>991.27471560502602</v>
      </c>
      <c r="Q57">
        <v>10.051712800739701</v>
      </c>
    </row>
    <row r="58" spans="1:17" x14ac:dyDescent="0.25">
      <c r="A58">
        <v>0</v>
      </c>
      <c r="B58">
        <v>0</v>
      </c>
      <c r="C58">
        <v>491.74904109325598</v>
      </c>
      <c r="D58">
        <v>74.263942724434401</v>
      </c>
      <c r="E58">
        <v>896.84729165041801</v>
      </c>
      <c r="F58">
        <v>18.5006117442122</v>
      </c>
      <c r="G58">
        <v>1095.6331584284601</v>
      </c>
      <c r="H58">
        <v>12.071641413731101</v>
      </c>
      <c r="J58">
        <v>0</v>
      </c>
      <c r="K58">
        <v>0</v>
      </c>
      <c r="L58">
        <v>491.74904109325598</v>
      </c>
      <c r="M58">
        <v>50.4567596297968</v>
      </c>
      <c r="N58">
        <v>811.40582516754398</v>
      </c>
      <c r="O58">
        <v>15.545038002876201</v>
      </c>
      <c r="P58">
        <v>1095.6331584284601</v>
      </c>
      <c r="Q58">
        <v>8.1341198408164601</v>
      </c>
    </row>
    <row r="59" spans="1:17" x14ac:dyDescent="0.25">
      <c r="A59">
        <v>0</v>
      </c>
      <c r="B59">
        <v>0</v>
      </c>
      <c r="C59">
        <v>543.57191012592898</v>
      </c>
      <c r="D59">
        <v>57.978609350067401</v>
      </c>
      <c r="E59">
        <v>991.27471560502602</v>
      </c>
      <c r="F59">
        <v>14.9398461098151</v>
      </c>
      <c r="G59">
        <v>1210.96707449258</v>
      </c>
      <c r="H59">
        <v>9.8083643179580307</v>
      </c>
      <c r="J59">
        <v>0</v>
      </c>
      <c r="K59">
        <v>0</v>
      </c>
      <c r="L59">
        <v>543.57191012592898</v>
      </c>
      <c r="M59">
        <v>39.342926900407903</v>
      </c>
      <c r="N59">
        <v>896.84729165041801</v>
      </c>
      <c r="O59">
        <v>12.492688095402199</v>
      </c>
      <c r="P59">
        <v>0</v>
      </c>
      <c r="Q59">
        <v>0</v>
      </c>
    </row>
    <row r="60" spans="1:17" x14ac:dyDescent="0.25">
      <c r="A60">
        <v>0</v>
      </c>
      <c r="B60">
        <v>0</v>
      </c>
      <c r="C60">
        <v>600.845037872082</v>
      </c>
      <c r="D60">
        <v>45.640408241866602</v>
      </c>
      <c r="E60">
        <v>1095.6331584284601</v>
      </c>
      <c r="F60">
        <v>12.1033237211778</v>
      </c>
      <c r="G60">
        <v>1338.4307643944201</v>
      </c>
      <c r="H60">
        <v>7.98750893206602</v>
      </c>
      <c r="J60">
        <v>0</v>
      </c>
      <c r="K60">
        <v>0</v>
      </c>
      <c r="L60">
        <v>600.845037872082</v>
      </c>
      <c r="M60">
        <v>30.939331920439201</v>
      </c>
      <c r="N60">
        <v>991.27471560502602</v>
      </c>
      <c r="O60">
        <v>10.075580688769399</v>
      </c>
      <c r="P60">
        <v>0</v>
      </c>
      <c r="Q60">
        <v>0</v>
      </c>
    </row>
    <row r="61" spans="1:17" x14ac:dyDescent="0.25">
      <c r="A61">
        <v>0</v>
      </c>
      <c r="B61">
        <v>0</v>
      </c>
      <c r="C61">
        <v>664.14163304436204</v>
      </c>
      <c r="D61">
        <v>36.165131268090001</v>
      </c>
      <c r="E61">
        <v>1210.96707449258</v>
      </c>
      <c r="F61">
        <v>9.83250526004724</v>
      </c>
      <c r="G61">
        <v>0</v>
      </c>
      <c r="H61">
        <v>0</v>
      </c>
      <c r="J61">
        <v>0</v>
      </c>
      <c r="K61">
        <v>0</v>
      </c>
      <c r="L61">
        <v>664.14163304436204</v>
      </c>
      <c r="M61">
        <v>24.4872106851744</v>
      </c>
      <c r="N61">
        <v>1095.6331584284601</v>
      </c>
      <c r="O61">
        <v>8.1519861887507705</v>
      </c>
      <c r="P61">
        <v>0</v>
      </c>
      <c r="Q61">
        <v>0</v>
      </c>
    </row>
    <row r="62" spans="1:17" x14ac:dyDescent="0.25">
      <c r="A62">
        <v>0</v>
      </c>
      <c r="B62">
        <v>0</v>
      </c>
      <c r="C62">
        <v>734.095189241973</v>
      </c>
      <c r="D62">
        <v>28.8212136534266</v>
      </c>
      <c r="E62">
        <v>1338.4307643944201</v>
      </c>
      <c r="F62">
        <v>8.0061554260117607</v>
      </c>
      <c r="G62">
        <v>0</v>
      </c>
      <c r="H62">
        <v>0</v>
      </c>
      <c r="L62">
        <v>734.095189241973</v>
      </c>
      <c r="M62">
        <v>19.495074006281499</v>
      </c>
      <c r="N62">
        <v>0</v>
      </c>
      <c r="O62">
        <v>0</v>
      </c>
      <c r="P62">
        <v>0</v>
      </c>
      <c r="Q62">
        <v>0</v>
      </c>
    </row>
    <row r="63" spans="1:17" x14ac:dyDescent="0.25">
      <c r="C63">
        <v>811.40582516754296</v>
      </c>
      <c r="D63">
        <v>23.081417937420198</v>
      </c>
      <c r="E63">
        <v>0</v>
      </c>
      <c r="F63">
        <v>0</v>
      </c>
      <c r="G63">
        <v>0</v>
      </c>
      <c r="H63">
        <v>0</v>
      </c>
      <c r="L63">
        <v>811.40582516754296</v>
      </c>
      <c r="M63">
        <v>15.594989152610299</v>
      </c>
      <c r="N63">
        <v>0</v>
      </c>
      <c r="O63">
        <v>0</v>
      </c>
      <c r="P63">
        <v>0</v>
      </c>
      <c r="Q63">
        <v>0</v>
      </c>
    </row>
    <row r="64" spans="1:17" x14ac:dyDescent="0.25">
      <c r="C64">
        <v>896.84729165041801</v>
      </c>
      <c r="D64">
        <v>18.564588748559402</v>
      </c>
      <c r="E64">
        <v>0</v>
      </c>
      <c r="F64">
        <v>0</v>
      </c>
      <c r="G64">
        <v>0</v>
      </c>
      <c r="H64">
        <v>0</v>
      </c>
      <c r="L64">
        <v>896.84729165041801</v>
      </c>
      <c r="M64">
        <v>12.5293802485876</v>
      </c>
      <c r="N64">
        <v>0</v>
      </c>
      <c r="O64">
        <v>0</v>
      </c>
      <c r="P64">
        <v>0</v>
      </c>
      <c r="Q64">
        <v>0</v>
      </c>
    </row>
    <row r="65" spans="3:17" x14ac:dyDescent="0.25">
      <c r="C65">
        <v>991.27471560502602</v>
      </c>
      <c r="D65">
        <v>14.9878375837955</v>
      </c>
      <c r="E65">
        <v>0</v>
      </c>
      <c r="F65">
        <v>0</v>
      </c>
      <c r="G65">
        <v>0</v>
      </c>
      <c r="H65">
        <v>0</v>
      </c>
      <c r="L65">
        <v>991.27471560502602</v>
      </c>
      <c r="M65">
        <v>10.102941564002</v>
      </c>
      <c r="N65">
        <v>0</v>
      </c>
      <c r="O65">
        <v>0</v>
      </c>
      <c r="P65">
        <v>0</v>
      </c>
      <c r="Q65">
        <v>0</v>
      </c>
    </row>
    <row r="66" spans="3:17" x14ac:dyDescent="0.25">
      <c r="C66">
        <v>1095.6331584284601</v>
      </c>
      <c r="D66">
        <v>12.139807324608499</v>
      </c>
      <c r="E66">
        <v>0</v>
      </c>
      <c r="F66">
        <v>0</v>
      </c>
      <c r="G66">
        <v>0</v>
      </c>
      <c r="H66">
        <v>0</v>
      </c>
      <c r="L66">
        <v>1095.6331584284601</v>
      </c>
      <c r="M66">
        <v>8.1727047346646007</v>
      </c>
      <c r="N66">
        <v>0</v>
      </c>
      <c r="O66">
        <v>0</v>
      </c>
      <c r="P66">
        <v>0</v>
      </c>
      <c r="Q66">
        <v>0</v>
      </c>
    </row>
    <row r="67" spans="3:17" x14ac:dyDescent="0.25">
      <c r="C67">
        <v>1210.96707449258</v>
      </c>
      <c r="D67">
        <v>9.8606105559444206</v>
      </c>
      <c r="E67">
        <v>0</v>
      </c>
      <c r="F67">
        <v>0</v>
      </c>
      <c r="G67">
        <v>0</v>
      </c>
      <c r="H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</row>
    <row r="68" spans="3:17" x14ac:dyDescent="0.25">
      <c r="C68">
        <v>1338.4307643944201</v>
      </c>
      <c r="D68">
        <v>8.0280890425288796</v>
      </c>
      <c r="E68">
        <v>0</v>
      </c>
      <c r="F68">
        <v>0</v>
      </c>
      <c r="G68">
        <v>0</v>
      </c>
      <c r="H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</row>
    <row r="69" spans="3:17" x14ac:dyDescent="0.25"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</row>
    <row r="70" spans="3:17" x14ac:dyDescent="0.25"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L70">
        <v>0</v>
      </c>
      <c r="M70">
        <v>0</v>
      </c>
      <c r="N70">
        <v>0</v>
      </c>
      <c r="O70">
        <v>0</v>
      </c>
    </row>
    <row r="71" spans="3:17" x14ac:dyDescent="0.25"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L71">
        <v>0</v>
      </c>
      <c r="M71">
        <v>0</v>
      </c>
      <c r="N71">
        <v>0</v>
      </c>
      <c r="O71">
        <v>0</v>
      </c>
    </row>
    <row r="72" spans="3:17" x14ac:dyDescent="0.25">
      <c r="C72">
        <v>0</v>
      </c>
      <c r="D72">
        <v>0</v>
      </c>
      <c r="E72">
        <v>0</v>
      </c>
      <c r="F72">
        <v>0</v>
      </c>
      <c r="L72">
        <v>0</v>
      </c>
      <c r="M72">
        <v>0</v>
      </c>
      <c r="N72">
        <v>0</v>
      </c>
      <c r="O72">
        <v>0</v>
      </c>
    </row>
    <row r="73" spans="3:17" x14ac:dyDescent="0.25">
      <c r="C73">
        <v>0</v>
      </c>
      <c r="D73">
        <v>0</v>
      </c>
      <c r="E73">
        <v>0</v>
      </c>
      <c r="F73">
        <v>0</v>
      </c>
      <c r="L73">
        <v>0</v>
      </c>
      <c r="M73">
        <v>0</v>
      </c>
    </row>
    <row r="74" spans="3:17" x14ac:dyDescent="0.25">
      <c r="C74">
        <v>0</v>
      </c>
      <c r="D74">
        <v>0</v>
      </c>
      <c r="E74">
        <v>0</v>
      </c>
      <c r="F74">
        <v>0</v>
      </c>
      <c r="L74">
        <v>0</v>
      </c>
      <c r="M74">
        <v>0</v>
      </c>
    </row>
    <row r="75" spans="3:17" x14ac:dyDescent="0.25">
      <c r="C75">
        <v>0</v>
      </c>
      <c r="D75">
        <v>0</v>
      </c>
      <c r="L75">
        <v>0</v>
      </c>
      <c r="M75">
        <v>0</v>
      </c>
    </row>
    <row r="76" spans="3:17" x14ac:dyDescent="0.25">
      <c r="C76">
        <v>0</v>
      </c>
      <c r="D76">
        <v>0</v>
      </c>
      <c r="L76">
        <v>0</v>
      </c>
      <c r="M76">
        <v>0</v>
      </c>
    </row>
    <row r="77" spans="3:17" x14ac:dyDescent="0.25">
      <c r="C77">
        <v>0</v>
      </c>
      <c r="D77">
        <v>0</v>
      </c>
      <c r="L77">
        <v>0</v>
      </c>
      <c r="M77">
        <v>0</v>
      </c>
    </row>
    <row r="78" spans="3:17" x14ac:dyDescent="0.25">
      <c r="C78">
        <v>0</v>
      </c>
      <c r="D78">
        <v>0</v>
      </c>
      <c r="L78">
        <v>0</v>
      </c>
      <c r="M78">
        <v>0</v>
      </c>
    </row>
    <row r="79" spans="3:17" x14ac:dyDescent="0.25">
      <c r="C79">
        <v>0</v>
      </c>
      <c r="D79">
        <v>0</v>
      </c>
      <c r="L79">
        <v>0</v>
      </c>
      <c r="M79">
        <v>0</v>
      </c>
    </row>
    <row r="80" spans="3:17" x14ac:dyDescent="0.25">
      <c r="C80">
        <v>0</v>
      </c>
      <c r="D80">
        <v>0</v>
      </c>
      <c r="L80">
        <v>0</v>
      </c>
      <c r="M80">
        <v>0</v>
      </c>
    </row>
    <row r="81" spans="3:13" x14ac:dyDescent="0.25">
      <c r="C81">
        <v>0</v>
      </c>
      <c r="D81">
        <v>0</v>
      </c>
      <c r="L81">
        <v>0</v>
      </c>
      <c r="M81">
        <v>0</v>
      </c>
    </row>
    <row r="82" spans="3:13" x14ac:dyDescent="0.25">
      <c r="C82">
        <v>0</v>
      </c>
      <c r="D82">
        <v>0</v>
      </c>
      <c r="L82">
        <v>0</v>
      </c>
      <c r="M82">
        <v>0</v>
      </c>
    </row>
    <row r="83" spans="3:13" x14ac:dyDescent="0.25">
      <c r="C83">
        <v>0</v>
      </c>
      <c r="D83">
        <v>0</v>
      </c>
      <c r="L83">
        <v>0</v>
      </c>
      <c r="M83">
        <v>0</v>
      </c>
    </row>
    <row r="84" spans="3:13" x14ac:dyDescent="0.25">
      <c r="C84">
        <v>0</v>
      </c>
      <c r="D84">
        <v>0</v>
      </c>
    </row>
    <row r="85" spans="3:13" x14ac:dyDescent="0.25">
      <c r="C85">
        <v>0</v>
      </c>
      <c r="D85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G23" sqref="G23"/>
    </sheetView>
  </sheetViews>
  <sheetFormatPr baseColWidth="10" defaultRowHeight="15" x14ac:dyDescent="0.25"/>
  <sheetData>
    <row r="1" spans="1:10" x14ac:dyDescent="0.25">
      <c r="A1" t="s">
        <v>24</v>
      </c>
    </row>
    <row r="3" spans="1:10" x14ac:dyDescent="0.25">
      <c r="A3" t="s">
        <v>25</v>
      </c>
    </row>
    <row r="5" spans="1:10" ht="15.75" thickBot="1" x14ac:dyDescent="0.3"/>
    <row r="6" spans="1:10" x14ac:dyDescent="0.25">
      <c r="B6" s="35" t="s">
        <v>0</v>
      </c>
      <c r="C6" s="36"/>
      <c r="D6" s="37"/>
      <c r="E6" s="35" t="s">
        <v>1</v>
      </c>
      <c r="F6" s="36"/>
      <c r="G6" s="37"/>
      <c r="H6" s="35" t="s">
        <v>2</v>
      </c>
      <c r="I6" s="36"/>
      <c r="J6" s="37"/>
    </row>
    <row r="7" spans="1:10" x14ac:dyDescent="0.25">
      <c r="B7" s="4" t="s">
        <v>3</v>
      </c>
      <c r="C7" s="5" t="s">
        <v>4</v>
      </c>
      <c r="D7" s="6" t="s">
        <v>5</v>
      </c>
      <c r="E7" s="4" t="s">
        <v>3</v>
      </c>
      <c r="F7" s="5" t="s">
        <v>4</v>
      </c>
      <c r="G7" s="6" t="s">
        <v>11</v>
      </c>
      <c r="H7" s="4" t="s">
        <v>3</v>
      </c>
      <c r="I7" s="5" t="s">
        <v>4</v>
      </c>
      <c r="J7" s="6" t="s">
        <v>5</v>
      </c>
    </row>
    <row r="8" spans="1:10" x14ac:dyDescent="0.25">
      <c r="A8" s="1" t="s">
        <v>6</v>
      </c>
      <c r="B8" s="7">
        <v>3.54</v>
      </c>
      <c r="C8" s="8">
        <v>12.4</v>
      </c>
      <c r="D8" s="9">
        <v>28.2</v>
      </c>
      <c r="E8" s="7">
        <v>4</v>
      </c>
      <c r="F8" s="8">
        <v>11.9</v>
      </c>
      <c r="G8" s="9">
        <v>21.5</v>
      </c>
      <c r="H8" s="7">
        <v>3.5</v>
      </c>
      <c r="I8" s="8">
        <v>10</v>
      </c>
      <c r="J8" s="9">
        <v>24</v>
      </c>
    </row>
    <row r="9" spans="1:10" ht="15.75" thickBot="1" x14ac:dyDescent="0.3">
      <c r="A9" s="3" t="s">
        <v>9</v>
      </c>
      <c r="B9" s="10">
        <v>3</v>
      </c>
      <c r="C9" s="11">
        <v>5.4</v>
      </c>
      <c r="D9" s="12">
        <v>26.6</v>
      </c>
      <c r="E9" s="10">
        <v>4.5</v>
      </c>
      <c r="F9" s="11">
        <v>17.3</v>
      </c>
      <c r="G9" s="12">
        <v>57.1</v>
      </c>
      <c r="H9" s="10">
        <v>3</v>
      </c>
      <c r="I9" s="11">
        <v>5.7</v>
      </c>
      <c r="J9" s="12">
        <v>20.6</v>
      </c>
    </row>
    <row r="10" spans="1:10" x14ac:dyDescent="0.25">
      <c r="B10" s="21"/>
      <c r="C10" s="21"/>
      <c r="D10" s="21"/>
    </row>
    <row r="11" spans="1:10" x14ac:dyDescent="0.25">
      <c r="B11" s="24"/>
      <c r="C11" s="24"/>
      <c r="D11" s="24"/>
    </row>
    <row r="12" spans="1:10" x14ac:dyDescent="0.25">
      <c r="D12" t="s">
        <v>26</v>
      </c>
      <c r="E12" s="21">
        <v>6787</v>
      </c>
      <c r="F12" s="22">
        <v>2250</v>
      </c>
      <c r="G12" s="23">
        <v>222</v>
      </c>
      <c r="H12" s="21">
        <v>5039</v>
      </c>
      <c r="I12" s="22">
        <v>3252</v>
      </c>
      <c r="J12" s="23">
        <v>765</v>
      </c>
    </row>
    <row r="13" spans="1:10" x14ac:dyDescent="0.25">
      <c r="E13" s="24">
        <f t="shared" ref="E13:J13" si="0">E12*EXP(-0.5)</f>
        <v>4116.5235874696427</v>
      </c>
      <c r="F13" s="5">
        <f t="shared" si="0"/>
        <v>1364.6939843534251</v>
      </c>
      <c r="G13" s="25">
        <f t="shared" si="0"/>
        <v>134.64980645620463</v>
      </c>
      <c r="H13" s="24">
        <f t="shared" si="0"/>
        <v>3056.3079942919599</v>
      </c>
      <c r="I13" s="5">
        <f t="shared" si="0"/>
        <v>1972.4377053854839</v>
      </c>
      <c r="J13" s="25">
        <f t="shared" si="0"/>
        <v>463.99595468016457</v>
      </c>
    </row>
    <row r="14" spans="1:10" x14ac:dyDescent="0.25">
      <c r="E14" s="24">
        <v>5.0999999999999996</v>
      </c>
      <c r="F14" s="5">
        <v>19</v>
      </c>
      <c r="G14" s="25">
        <f>29.55*2</f>
        <v>59.1</v>
      </c>
      <c r="H14" s="24">
        <v>3</v>
      </c>
      <c r="I14" s="5">
        <f>2.8*2</f>
        <v>5.6</v>
      </c>
      <c r="J14" s="25">
        <f>8.9*2</f>
        <v>17.8</v>
      </c>
    </row>
    <row r="15" spans="1:10" x14ac:dyDescent="0.25">
      <c r="E15" s="24"/>
      <c r="F15" s="5"/>
      <c r="G15" s="25"/>
      <c r="H15" s="24"/>
      <c r="I15" s="5"/>
      <c r="J15" s="25"/>
    </row>
    <row r="16" spans="1:10" x14ac:dyDescent="0.25">
      <c r="D16" t="s">
        <v>27</v>
      </c>
      <c r="E16" s="24">
        <v>5351</v>
      </c>
      <c r="F16" s="5">
        <v>2323</v>
      </c>
      <c r="G16" s="25">
        <v>138</v>
      </c>
      <c r="H16" s="24">
        <v>4895</v>
      </c>
      <c r="I16" s="29">
        <v>3064</v>
      </c>
      <c r="J16" s="25">
        <v>531</v>
      </c>
    </row>
    <row r="17" spans="4:10" x14ac:dyDescent="0.25">
      <c r="E17" s="24">
        <f t="shared" ref="E17:J17" si="1">E16*EXP(-0.5)</f>
        <v>3245.5455601223016</v>
      </c>
      <c r="F17" s="5">
        <f t="shared" si="1"/>
        <v>1408.9707225124475</v>
      </c>
      <c r="G17" s="25">
        <f t="shared" si="1"/>
        <v>83.701231040343416</v>
      </c>
      <c r="H17" s="24">
        <f t="shared" si="1"/>
        <v>2968.9675792933408</v>
      </c>
      <c r="I17" s="5">
        <f t="shared" si="1"/>
        <v>1858.4099413595088</v>
      </c>
      <c r="J17" s="25">
        <f t="shared" si="1"/>
        <v>322.06778030740833</v>
      </c>
    </row>
    <row r="18" spans="4:10" x14ac:dyDescent="0.25">
      <c r="E18" s="24">
        <v>4</v>
      </c>
      <c r="F18" s="5">
        <f>7.8*2</f>
        <v>15.6</v>
      </c>
      <c r="G18" s="25">
        <f>27.6*2</f>
        <v>55.2</v>
      </c>
      <c r="H18" s="24">
        <v>3</v>
      </c>
      <c r="I18" s="5">
        <f>2.9*2</f>
        <v>5.8</v>
      </c>
      <c r="J18" s="25">
        <f>11.7*2</f>
        <v>23.4</v>
      </c>
    </row>
    <row r="19" spans="4:10" x14ac:dyDescent="0.25">
      <c r="E19" s="24"/>
      <c r="F19" s="5"/>
      <c r="G19" s="25"/>
      <c r="H19" s="24"/>
      <c r="I19" s="5"/>
      <c r="J19" s="25"/>
    </row>
    <row r="20" spans="4:10" x14ac:dyDescent="0.25">
      <c r="D20" t="s">
        <v>28</v>
      </c>
      <c r="E20" s="24">
        <f t="shared" ref="E20:J20" si="2">AVERAGE(E12,E16)</f>
        <v>6069</v>
      </c>
      <c r="F20" s="5">
        <f t="shared" si="2"/>
        <v>2286.5</v>
      </c>
      <c r="G20" s="25">
        <f t="shared" si="2"/>
        <v>180</v>
      </c>
      <c r="H20" s="24">
        <f t="shared" si="2"/>
        <v>4967</v>
      </c>
      <c r="I20" s="5">
        <f t="shared" si="2"/>
        <v>3158</v>
      </c>
      <c r="J20" s="25">
        <f t="shared" si="2"/>
        <v>648</v>
      </c>
    </row>
    <row r="21" spans="4:10" x14ac:dyDescent="0.25">
      <c r="E21" s="26">
        <f t="shared" ref="E21:J21" si="3">AVERAGE(E14,E18)</f>
        <v>4.55</v>
      </c>
      <c r="F21" s="27">
        <f t="shared" si="3"/>
        <v>17.3</v>
      </c>
      <c r="G21" s="28">
        <f t="shared" si="3"/>
        <v>57.150000000000006</v>
      </c>
      <c r="H21" s="26">
        <f t="shared" si="3"/>
        <v>3</v>
      </c>
      <c r="I21" s="27">
        <f t="shared" si="3"/>
        <v>5.6999999999999993</v>
      </c>
      <c r="J21" s="28">
        <f t="shared" si="3"/>
        <v>20.6</v>
      </c>
    </row>
  </sheetData>
  <mergeCells count="3">
    <mergeCell ref="B6:D6"/>
    <mergeCell ref="E6:G6"/>
    <mergeCell ref="H6:J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conc centerline</vt:lpstr>
      <vt:lpstr>graph fladis9</vt:lpstr>
      <vt:lpstr>graph fladis16</vt:lpstr>
      <vt:lpstr>graph fladis24</vt:lpstr>
      <vt:lpstr>plume width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2022-04-18T17:28:36Z</dcterms:modified>
</cp:coreProperties>
</file>